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995" activeTab="1"/>
  </bookViews>
  <sheets>
    <sheet name="Семестр" sheetId="7" r:id="rId1"/>
    <sheet name="НП маг ОНП " sheetId="4" r:id="rId2"/>
  </sheets>
  <definedNames>
    <definedName name="_xlnm.Print_Area" localSheetId="1">'НП маг ОНП '!$A$1:$BI$89</definedName>
    <definedName name="_xlnm.Print_Area" localSheetId="0">Семестр!$B$14:$AL$63</definedName>
  </definedNames>
  <calcPr calcId="125725"/>
</workbook>
</file>

<file path=xl/calcChain.xml><?xml version="1.0" encoding="utf-8"?>
<calcChain xmlns="http://schemas.openxmlformats.org/spreadsheetml/2006/main">
  <c r="AK59" i="7"/>
  <c r="AE59"/>
  <c r="AF58"/>
  <c r="AF57"/>
  <c r="AK54"/>
  <c r="AJ54"/>
  <c r="AI54"/>
  <c r="AH54"/>
  <c r="AG54"/>
  <c r="AE54"/>
  <c r="AF53"/>
  <c r="AF52"/>
  <c r="AF51"/>
  <c r="AF50"/>
  <c r="AF49"/>
  <c r="AF48"/>
  <c r="AF47"/>
  <c r="AF46"/>
  <c r="AF54" s="1"/>
  <c r="AK43"/>
  <c r="AJ43"/>
  <c r="AI43"/>
  <c r="AH43"/>
  <c r="AG43"/>
  <c r="AE43"/>
  <c r="AF42"/>
  <c r="AF41"/>
  <c r="AF40"/>
  <c r="AF39"/>
  <c r="AF38"/>
  <c r="AF37"/>
  <c r="AF36"/>
  <c r="AF35"/>
  <c r="AK32"/>
  <c r="AJ32"/>
  <c r="AI32"/>
  <c r="AH32"/>
  <c r="AE32"/>
  <c r="AF31"/>
  <c r="AF30"/>
  <c r="AF29"/>
  <c r="AF28"/>
  <c r="AF27"/>
  <c r="AF26"/>
  <c r="AF25"/>
  <c r="AG24"/>
  <c r="AG32" s="1"/>
  <c r="AF24"/>
  <c r="AF23"/>
  <c r="B2"/>
  <c r="U75" i="4" l="1"/>
  <c r="AG60"/>
  <c r="AE60"/>
  <c r="AO60" s="1"/>
  <c r="AG72"/>
  <c r="AE72"/>
  <c r="AO72" s="1"/>
  <c r="AG71"/>
  <c r="AE71"/>
  <c r="AO71" s="1"/>
  <c r="AU74"/>
  <c r="AU75" s="1"/>
  <c r="AY74"/>
  <c r="AY75" s="1"/>
  <c r="AQ74"/>
  <c r="AQ75" s="1"/>
  <c r="AI74"/>
  <c r="AI75" s="1"/>
  <c r="AK74"/>
  <c r="AK75" s="1"/>
  <c r="AM74"/>
  <c r="AM75" s="1"/>
  <c r="AM76" s="1"/>
  <c r="AC74"/>
  <c r="AC75" s="1"/>
  <c r="W75"/>
  <c r="AG65"/>
  <c r="AE65"/>
  <c r="AO65" s="1"/>
  <c r="U57"/>
  <c r="AG73"/>
  <c r="AE73"/>
  <c r="AG70"/>
  <c r="AE70"/>
  <c r="AG66"/>
  <c r="AE66"/>
  <c r="AG69"/>
  <c r="AE69"/>
  <c r="AG68"/>
  <c r="AE68"/>
  <c r="AG67"/>
  <c r="AE67"/>
  <c r="AG64"/>
  <c r="AE64"/>
  <c r="AU56"/>
  <c r="AQ56"/>
  <c r="AE56"/>
  <c r="AG56"/>
  <c r="AI56"/>
  <c r="AK56"/>
  <c r="AO56"/>
  <c r="AC56"/>
  <c r="W57"/>
  <c r="AC51"/>
  <c r="AY51"/>
  <c r="AU51"/>
  <c r="AQ51"/>
  <c r="AK51"/>
  <c r="AI51"/>
  <c r="AG50"/>
  <c r="AE50"/>
  <c r="AE49"/>
  <c r="AO49" s="1"/>
  <c r="AG48"/>
  <c r="AE48"/>
  <c r="AG47"/>
  <c r="AG51" s="1"/>
  <c r="AE47"/>
  <c r="AY45"/>
  <c r="AQ45"/>
  <c r="AK45"/>
  <c r="AI45"/>
  <c r="AC45"/>
  <c r="AG42"/>
  <c r="AG45" s="1"/>
  <c r="AE42"/>
  <c r="AE45" s="1"/>
  <c r="AO42"/>
  <c r="AO45" s="1"/>
  <c r="F20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BE20" s="1"/>
  <c r="AG74" l="1"/>
  <c r="AG75" s="1"/>
  <c r="AE74"/>
  <c r="AE75" s="1"/>
  <c r="AO64"/>
  <c r="AO67"/>
  <c r="AO68"/>
  <c r="AO70"/>
  <c r="AO73"/>
  <c r="U76"/>
  <c r="W76"/>
  <c r="AO69"/>
  <c r="AE51"/>
  <c r="AE57" s="1"/>
  <c r="AY57"/>
  <c r="AY76" s="1"/>
  <c r="AI57"/>
  <c r="AU57"/>
  <c r="AU76" s="1"/>
  <c r="AC57"/>
  <c r="AC76" s="1"/>
  <c r="AK57"/>
  <c r="AG57"/>
  <c r="AQ57"/>
  <c r="AQ76" s="1"/>
  <c r="AO66"/>
  <c r="AO48"/>
  <c r="AO50"/>
  <c r="AO47"/>
  <c r="AO74" l="1"/>
  <c r="AO75" s="1"/>
  <c r="AK76"/>
  <c r="AI76"/>
  <c r="AG76"/>
  <c r="AE76"/>
  <c r="AO51"/>
  <c r="AO57" s="1"/>
  <c r="AO76" l="1"/>
</calcChain>
</file>

<file path=xl/sharedStrings.xml><?xml version="1.0" encoding="utf-8"?>
<sst xmlns="http://schemas.openxmlformats.org/spreadsheetml/2006/main" count="350" uniqueCount="223">
  <si>
    <t>Підготовки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</si>
  <si>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</si>
  <si>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</si>
  <si>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</si>
  <si>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</si>
  <si>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_____________ М.З.Згуровський</t>
  </si>
  <si>
    <t>Строк навчання</t>
  </si>
  <si>
    <t xml:space="preserve">      Форма навчання</t>
  </si>
  <si>
    <t>на основі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</si>
  <si>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</si>
  <si>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</si>
  <si>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</si>
  <si>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</si>
  <si>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</si>
  <si>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</si>
  <si>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</si>
  <si>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</si>
  <si>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</si>
  <si>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</si>
  <si>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</si>
  <si>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</si>
  <si>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</si>
  <si>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</si>
  <si>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</si>
  <si>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</si>
  <si>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</si>
  <si>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</si>
  <si>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</si>
  <si>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</si>
  <si>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</si>
  <si>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</si>
  <si>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</si>
  <si>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</si>
  <si>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</si>
  <si>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</si>
  <si>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</si>
  <si>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</si>
  <si>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</si>
  <si>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</si>
  <si>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</si>
  <si>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</si>
  <si>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</si>
  <si>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</si>
  <si>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</si>
  <si>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</si>
  <si>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</si>
  <si>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</si>
  <si>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</si>
  <si>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</si>
  <si>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</si>
  <si>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</si>
  <si>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</si>
  <si>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</si>
  <si>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</si>
  <si>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</si>
  <si>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</si>
  <si>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</si>
  <si>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Червень</t>
  </si>
  <si>
    <t>Липень</t>
  </si>
  <si>
    <t>Серпень</t>
  </si>
  <si>
    <t>за спеціальністю</t>
  </si>
  <si>
    <t>ЗАТВЕРДЖУЮ</t>
  </si>
  <si>
    <t>Магістр</t>
  </si>
  <si>
    <t>бакалавра</t>
  </si>
  <si>
    <t>ДЕ</t>
  </si>
  <si>
    <t xml:space="preserve"> Атестація  випускників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</si>
  <si>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</si>
  <si>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</si>
  <si>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</si>
  <si>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</si>
  <si>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</si>
  <si>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</si>
  <si>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</si>
  <si>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</si>
  <si>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</si>
  <si>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</si>
  <si>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</si>
  <si>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</si>
  <si>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</si>
  <si>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>Практичні</t>
  </si>
  <si>
    <t xml:space="preserve">Лабора-
торні </t>
  </si>
  <si>
    <t>Наукова робота за темою магістерської дисертації</t>
  </si>
  <si>
    <t>Науково-дослідна практика</t>
  </si>
  <si>
    <t>Робота над магістерською дисертацією</t>
  </si>
  <si>
    <r>
      <t xml:space="preserve">      (</t>
    </r>
    <r>
      <rPr>
        <sz val="11"/>
        <rFont val="Arial"/>
        <family val="2"/>
      </rPr>
      <t>назва освітньо- ступеня</t>
    </r>
    <r>
      <rPr>
        <b/>
        <sz val="11"/>
        <rFont val="Arial"/>
        <family val="2"/>
      </rPr>
      <t>)</t>
    </r>
  </si>
  <si>
    <t>Форма  атестації випускників
(екзамен,дипломний проект,(робота)</t>
  </si>
  <si>
    <t>(зазначається освітній ступень)</t>
  </si>
  <si>
    <t>(код  і  назва спеціальності )</t>
  </si>
  <si>
    <t>І.ЦИКЛ ЗАГАЛЬНОЇ ПІДГОТОВКИ</t>
  </si>
  <si>
    <t>І.1. Навчальні дисципліни  базової  підготовки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</si>
  <si>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</si>
  <si>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</si>
  <si>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</si>
  <si>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 xml:space="preserve"> І.2.Навчальні дисципліни базової підготовки (за вибором студентів)</t>
  </si>
  <si>
    <t>V. План освітнього процесу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</si>
  <si>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навчального процесу</t>
    </r>
  </si>
  <si>
    <t xml:space="preserve">                                                    НАЦІОНАЛЬНИЙ ТЕХНІЧНИЙ УНІВЕРСИТЕТ УКРАЇНИ "КИЇВСЬКИЙ ПОЛІТЕХНІЧНИЙ ІНСТИТУТ імені ІГОРЯ СІКОРСЬКОГО"</t>
  </si>
  <si>
    <r>
      <t xml:space="preserve">                       </t>
    </r>
    <r>
      <rPr>
        <b/>
        <sz val="36"/>
        <rFont val="Arial"/>
        <family val="2"/>
        <charset val="204"/>
      </rPr>
      <t>НАВЧАЛЬНИЙ   ПЛАН</t>
    </r>
  </si>
  <si>
    <t>ДЗ</t>
  </si>
  <si>
    <t>Виконання та захист магістерської дисертації</t>
  </si>
  <si>
    <t xml:space="preserve"> Складання випускного екзамену</t>
  </si>
  <si>
    <t>1.3.Дослідницький (науковий) компонент (за  вибором студентів)</t>
  </si>
  <si>
    <t>Разом за п.1.3</t>
  </si>
  <si>
    <t>Навчальна  дисципліна з менеджменту (інноваційний менеджмент, дисципліна з розробки стартап-проектів і таке інше)</t>
  </si>
  <si>
    <t xml:space="preserve">1 рік 9 місяців </t>
  </si>
  <si>
    <t>Т равень</t>
  </si>
  <si>
    <t>Виконання дисер- таційної роботи та її захист</t>
  </si>
  <si>
    <t>МІНІСТЕРСТВО ОСВІТИ І НАУКИ  УКРАЇНИ</t>
  </si>
  <si>
    <t>+</t>
  </si>
  <si>
    <t xml:space="preserve"> КПІ ім. Ігоря Сікорського</t>
  </si>
  <si>
    <t xml:space="preserve">   Голова Вченої ради  </t>
  </si>
  <si>
    <t>(прийому  2019 року)</t>
  </si>
  <si>
    <t xml:space="preserve"> (назва )</t>
  </si>
  <si>
    <t xml:space="preserve">             за освітньо-науковою програмою магістерської підготовки  (спеціалізацією)</t>
  </si>
  <si>
    <t>131 - Прикладна механіка</t>
  </si>
  <si>
    <t>13 - Механічна інженерія</t>
  </si>
  <si>
    <t>Механіко - машинобудівний інститут</t>
  </si>
  <si>
    <t>інженер-механік</t>
  </si>
  <si>
    <t>Конструювання верстатів та машин</t>
  </si>
  <si>
    <t>Захист магістерської дисертації</t>
  </si>
  <si>
    <t>Інтелектуальна власність та патентознавство</t>
  </si>
  <si>
    <t>Разом за п.1.1.</t>
  </si>
  <si>
    <t>ВСЬОГО ЗА ЦИКЛ ПРОФЕСІЙНОЇ  ПІДГОТОВКИ :</t>
  </si>
  <si>
    <t>Математичне моделювання систем і процесів</t>
  </si>
  <si>
    <t>Навчальна дисципліна з педагогіки</t>
  </si>
  <si>
    <t>Сучасні методи проектування</t>
  </si>
  <si>
    <t>2, 3</t>
  </si>
  <si>
    <t>дослідник</t>
  </si>
  <si>
    <t>Інструментальні системи інженерного дизайну</t>
  </si>
  <si>
    <t>Інтегрованих технологій машинобудування</t>
  </si>
  <si>
    <t>ЗВ 1</t>
  </si>
  <si>
    <t>Навчальна  дисципліна з проблем сталого розвитку</t>
  </si>
  <si>
    <t>ЗВ 2</t>
  </si>
  <si>
    <t>ЗВ 3</t>
  </si>
  <si>
    <t>ЗВ 4</t>
  </si>
  <si>
    <t>Практикум з іншомовного наукового спілкування</t>
  </si>
  <si>
    <t>Разом за п. І.2</t>
  </si>
  <si>
    <t>ЗО4</t>
  </si>
  <si>
    <t>ЗО5</t>
  </si>
  <si>
    <t>ЗО6</t>
  </si>
  <si>
    <t>Спеціальні технології створення і властивості інструменту з використанням надтвердих матеріалів</t>
  </si>
  <si>
    <t>Інструментальні матеріали, спеціальні методи різання та спеціальний інструмент</t>
  </si>
  <si>
    <t>Методи та обладнання для підвищення працездатності різального інструменту</t>
  </si>
  <si>
    <t>Фізика процесів різання</t>
  </si>
  <si>
    <t>Інформаційні вимірювальні системи</t>
  </si>
  <si>
    <t>Теорія формоутворення поверхонь</t>
  </si>
  <si>
    <t>Системи інструментального забезпечення</t>
  </si>
  <si>
    <t>Методи прогнозування працездатності різального інструменту</t>
  </si>
  <si>
    <t>Динаміка систем механічного оброблення</t>
  </si>
  <si>
    <t>ІІ.2. Навчальні дисципліни професійної та практичної підготовки (за вибором студентів)</t>
  </si>
  <si>
    <t>Разом за п.ІІ.2</t>
  </si>
  <si>
    <t>БЛОК №1  Інструментальні системи та технології формоутворення деталей</t>
  </si>
  <si>
    <t xml:space="preserve">Голова НМК </t>
  </si>
  <si>
    <t>________________________</t>
  </si>
  <si>
    <t>Бобир М.І.</t>
  </si>
  <si>
    <t>Директор механіко-машинобудівного інституту</t>
  </si>
  <si>
    <t xml:space="preserve">Завідувач кафедри  </t>
  </si>
  <si>
    <t>Пасічник В.А.</t>
  </si>
  <si>
    <t>ЗО1</t>
  </si>
  <si>
    <t>ЗО2</t>
  </si>
  <si>
    <t>ЗО3</t>
  </si>
  <si>
    <t>Методологія і теорія проектування різального інструменту</t>
  </si>
  <si>
    <t>ПБВ 1.1</t>
  </si>
  <si>
    <t>ПБВ 1.2</t>
  </si>
  <si>
    <t>ПБВ 1.3</t>
  </si>
  <si>
    <t>ПБВ 1.4</t>
  </si>
  <si>
    <t>ПБВ 1.5</t>
  </si>
  <si>
    <t>ПБВ 1.6</t>
  </si>
  <si>
    <t>ПБВ 1.7</t>
  </si>
  <si>
    <t>ПБВ 1.8</t>
  </si>
  <si>
    <t>ПБВ 1.9</t>
  </si>
  <si>
    <t>ПБВ 1.10</t>
  </si>
  <si>
    <r>
      <t xml:space="preserve">Ухвалено на засіданні Вченої ради  університету  протокол № </t>
    </r>
    <r>
      <rPr>
        <i/>
        <u/>
        <sz val="16"/>
        <color indexed="8"/>
        <rFont val="Arial"/>
        <family val="2"/>
        <charset val="204"/>
      </rPr>
      <t>3</t>
    </r>
    <r>
      <rPr>
        <i/>
        <sz val="16"/>
        <color indexed="8"/>
        <rFont val="Arial"/>
        <family val="2"/>
        <charset val="204"/>
      </rPr>
      <t xml:space="preserve"> від </t>
    </r>
    <r>
      <rPr>
        <i/>
        <u/>
        <sz val="16"/>
        <color indexed="8"/>
        <rFont val="Arial"/>
        <family val="2"/>
        <charset val="204"/>
      </rPr>
      <t xml:space="preserve"> 11.03.2019 </t>
    </r>
    <r>
      <rPr>
        <i/>
        <sz val="16"/>
        <color indexed="8"/>
        <rFont val="Arial"/>
        <family val="2"/>
        <charset val="204"/>
      </rPr>
      <t xml:space="preserve">  р.</t>
    </r>
  </si>
  <si>
    <t>"___"_____________  2019 р.</t>
  </si>
  <si>
    <t>Науково-дослідна</t>
  </si>
  <si>
    <t>4</t>
  </si>
  <si>
    <t>5</t>
  </si>
  <si>
    <t>ШИФР  за ОНП</t>
  </si>
  <si>
    <t>Комп'ютерне моделювання</t>
  </si>
  <si>
    <t>Разом за п.ІІ.1</t>
  </si>
  <si>
    <t>ПО 1.1</t>
  </si>
  <si>
    <t>РОЗПОДІЛ ДИСЦИПЛІН ЗА СЕМЕСТРАМИ (набір 2019 року)</t>
  </si>
  <si>
    <t>МАГІСТР</t>
  </si>
  <si>
    <t>Кафедра "Інтегрованих технології машинобудування"</t>
  </si>
  <si>
    <r>
      <t xml:space="preserve">Спеціальність (код і назва) - </t>
    </r>
    <r>
      <rPr>
        <b/>
        <sz val="28"/>
        <rFont val="Arial Cyr"/>
        <charset val="204"/>
      </rPr>
      <t>131 - Прикладна механіка</t>
    </r>
  </si>
  <si>
    <r>
      <t>за освітньо-науковою програмою підготовки -</t>
    </r>
    <r>
      <rPr>
        <b/>
        <sz val="28"/>
        <rFont val="Arial Cyr"/>
        <charset val="204"/>
      </rPr>
      <t xml:space="preserve"> Інструментальні системи інженерного дизайну</t>
    </r>
  </si>
  <si>
    <t>спеалізацією:</t>
  </si>
  <si>
    <t>Інструментальні системи та технології формоутворення деталей</t>
  </si>
  <si>
    <t>Семестр 1</t>
  </si>
  <si>
    <t>Кредит</t>
  </si>
  <si>
    <t>Годин</t>
  </si>
  <si>
    <t>Год на тижд</t>
  </si>
  <si>
    <t>Лек</t>
  </si>
  <si>
    <t>Пр</t>
  </si>
  <si>
    <t>Лб</t>
  </si>
  <si>
    <t xml:space="preserve">СРС </t>
  </si>
  <si>
    <t>Комп'ютерне моделювання - 1</t>
  </si>
  <si>
    <t>Екзамен</t>
  </si>
  <si>
    <t>Комп'ютерне моделювання - 2. КП</t>
  </si>
  <si>
    <t>Інтелектуальна власність та патетознавство</t>
  </si>
  <si>
    <t>Залік</t>
  </si>
  <si>
    <t>Основи інженерії та технології сталого розвитку</t>
  </si>
  <si>
    <t>Кібернетики хіміко-технологічних процесів</t>
  </si>
  <si>
    <t>Наукова робота за темою магістерської дисертації - 1. Основи наукових досліджень</t>
  </si>
  <si>
    <t>Практикум з іншомовного наукового спілкування. Іншомовне професійне спілкування</t>
  </si>
  <si>
    <t>Англійської мови технічного спрямування №1</t>
  </si>
  <si>
    <t>3 + 4</t>
  </si>
  <si>
    <t>Семестр 2</t>
  </si>
  <si>
    <t>Комп'ютерне моделювання - 3</t>
  </si>
  <si>
    <t>Методологія і теорія поектування різального інструменту</t>
  </si>
  <si>
    <t>Управління проектами в наукоємному машинобудуванні</t>
  </si>
  <si>
    <t xml:space="preserve">Динаміки і міцності машин та опору матеріалів </t>
  </si>
  <si>
    <t>Практикум з іншомовного наукового спілкування.</t>
  </si>
  <si>
    <t>Наукова робота за темою магістерської дисертації - 2. Науково-дослідна робота за темою магістерської дисертації</t>
  </si>
  <si>
    <t>3 + 5</t>
  </si>
  <si>
    <t>Семестр 3</t>
  </si>
  <si>
    <t>Практикум з іншомовного професійного спілкування.</t>
  </si>
  <si>
    <t>Навчальна дисципліга з педагогики</t>
  </si>
  <si>
    <t>Семестр 4</t>
  </si>
  <si>
    <t>0 + 1</t>
  </si>
  <si>
    <t>Всього :</t>
  </si>
  <si>
    <t>кредитів</t>
  </si>
  <si>
    <t>Завідувач кафедрою Інтегрованих технологій машинобудування проф. д.т.н.</t>
  </si>
</sst>
</file>

<file path=xl/styles.xml><?xml version="1.0" encoding="utf-8"?>
<styleSheet xmlns="http://schemas.openxmlformats.org/spreadsheetml/2006/main">
  <numFmts count="1">
    <numFmt numFmtId="164" formatCode="0.0"/>
  </numFmts>
  <fonts count="75">
    <font>
      <sz val="10"/>
      <name val="Arial Cyr"/>
      <charset val="204"/>
    </font>
    <font>
      <sz val="10"/>
      <name val="Arial Cyr"/>
      <charset val="204"/>
    </font>
    <font>
      <sz val="36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  <charset val="204"/>
    </font>
    <font>
      <sz val="14"/>
      <color indexed="10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2"/>
      <color indexed="10"/>
      <name val="Arial"/>
      <family val="2"/>
      <charset val="204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</font>
    <font>
      <sz val="11"/>
      <color indexed="10"/>
      <name val="Arial"/>
      <family val="2"/>
      <charset val="204"/>
    </font>
    <font>
      <b/>
      <sz val="14"/>
      <color indexed="10"/>
      <name val="Arial"/>
      <family val="2"/>
    </font>
    <font>
      <sz val="14"/>
      <color indexed="10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u/>
      <sz val="10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20"/>
      <name val="Arial"/>
      <family val="2"/>
    </font>
    <font>
      <i/>
      <sz val="16"/>
      <color indexed="8"/>
      <name val="Arial"/>
      <family val="2"/>
      <charset val="204"/>
    </font>
    <font>
      <b/>
      <i/>
      <sz val="14"/>
      <name val="Arial"/>
      <family val="2"/>
      <charset val="204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i/>
      <u/>
      <sz val="16"/>
      <color indexed="8"/>
      <name val="Arial"/>
      <family val="2"/>
      <charset val="204"/>
    </font>
    <font>
      <b/>
      <sz val="22"/>
      <name val="Arial"/>
      <family val="2"/>
    </font>
    <font>
      <b/>
      <sz val="22"/>
      <name val="Arial"/>
      <family val="2"/>
      <charset val="204"/>
    </font>
    <font>
      <sz val="18"/>
      <name val="Arial Cyr"/>
      <charset val="204"/>
    </font>
    <font>
      <sz val="26"/>
      <name val="Arial"/>
      <family val="2"/>
      <charset val="204"/>
    </font>
    <font>
      <sz val="26"/>
      <name val="Arial Cyr"/>
      <charset val="204"/>
    </font>
    <font>
      <sz val="20"/>
      <name val="Arial Unicode MS"/>
      <family val="2"/>
      <charset val="204"/>
    </font>
    <font>
      <b/>
      <sz val="28"/>
      <name val="Arial"/>
      <family val="2"/>
    </font>
    <font>
      <b/>
      <sz val="26"/>
      <name val="Arial"/>
      <family val="2"/>
    </font>
    <font>
      <b/>
      <sz val="28"/>
      <name val="Arial Cyr"/>
      <charset val="204"/>
    </font>
    <font>
      <sz val="28"/>
      <name val="Arial Cyr"/>
      <charset val="204"/>
    </font>
    <font>
      <b/>
      <sz val="28"/>
      <name val="Arial"/>
      <family val="2"/>
      <charset val="204"/>
    </font>
    <font>
      <sz val="36"/>
      <name val="Arial Cyr"/>
      <charset val="204"/>
    </font>
    <font>
      <i/>
      <sz val="28"/>
      <name val="Arial Cyr"/>
      <charset val="204"/>
    </font>
    <font>
      <sz val="28"/>
      <name val="Arial"/>
      <family val="2"/>
      <charset val="204"/>
    </font>
    <font>
      <i/>
      <sz val="28"/>
      <name val="Arial"/>
      <family val="2"/>
      <charset val="204"/>
    </font>
    <font>
      <i/>
      <sz val="26"/>
      <name val="Arial"/>
      <family val="2"/>
      <charset val="204"/>
    </font>
    <font>
      <sz val="4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4">
    <xf numFmtId="0" fontId="0" fillId="0" borderId="0" xfId="0"/>
    <xf numFmtId="0" fontId="3" fillId="0" borderId="0" xfId="0" applyFont="1" applyBorder="1" applyProtection="1"/>
    <xf numFmtId="0" fontId="5" fillId="0" borderId="0" xfId="0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wrapText="1"/>
    </xf>
    <xf numFmtId="49" fontId="6" fillId="0" borderId="0" xfId="0" applyNumberFormat="1" applyFont="1" applyBorder="1" applyProtection="1"/>
    <xf numFmtId="0" fontId="15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12" fillId="0" borderId="0" xfId="0" applyFont="1" applyBorder="1" applyProtection="1"/>
    <xf numFmtId="0" fontId="17" fillId="0" borderId="0" xfId="0" applyFont="1" applyBorder="1" applyProtection="1"/>
    <xf numFmtId="0" fontId="13" fillId="0" borderId="0" xfId="0" applyFont="1" applyBorder="1" applyProtection="1"/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/>
    <xf numFmtId="0" fontId="22" fillId="0" borderId="0" xfId="0" applyFont="1" applyBorder="1" applyAlignment="1" applyProtection="1">
      <alignment horizontal="center" vertical="center"/>
    </xf>
    <xf numFmtId="0" fontId="20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28" fillId="0" borderId="0" xfId="0" applyFont="1" applyBorder="1" applyProtection="1"/>
    <xf numFmtId="49" fontId="20" fillId="0" borderId="0" xfId="0" applyNumberFormat="1" applyFont="1" applyBorder="1" applyAlignment="1" applyProtection="1">
      <alignment horizontal="center" vertical="justify" wrapText="1"/>
    </xf>
    <xf numFmtId="0" fontId="30" fillId="0" borderId="0" xfId="0" applyFont="1" applyBorder="1" applyAlignment="1" applyProtection="1"/>
    <xf numFmtId="0" fontId="31" fillId="0" borderId="0" xfId="0" applyFont="1" applyBorder="1" applyAlignment="1" applyProtection="1"/>
    <xf numFmtId="0" fontId="32" fillId="0" borderId="0" xfId="0" applyFont="1" applyBorder="1" applyProtection="1"/>
    <xf numFmtId="0" fontId="31" fillId="0" borderId="0" xfId="0" applyFont="1" applyBorder="1" applyAlignment="1"/>
    <xf numFmtId="0" fontId="27" fillId="0" borderId="0" xfId="0" applyFont="1" applyBorder="1" applyAlignment="1" applyProtection="1">
      <alignment horizontal="right"/>
    </xf>
    <xf numFmtId="0" fontId="3" fillId="0" borderId="0" xfId="0" applyNumberFormat="1" applyFont="1" applyBorder="1" applyAlignment="1" applyProtection="1">
      <alignment vertical="top" wrapText="1"/>
    </xf>
    <xf numFmtId="0" fontId="3" fillId="0" borderId="0" xfId="0" applyNumberFormat="1" applyFont="1" applyBorder="1" applyProtection="1"/>
    <xf numFmtId="49" fontId="3" fillId="0" borderId="0" xfId="0" applyNumberFormat="1" applyFont="1" applyBorder="1" applyProtection="1"/>
    <xf numFmtId="0" fontId="5" fillId="0" borderId="0" xfId="0" applyFont="1" applyBorder="1" applyProtection="1"/>
    <xf numFmtId="0" fontId="2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Border="1" applyProtection="1"/>
    <xf numFmtId="0" fontId="10" fillId="0" borderId="0" xfId="0" applyFont="1" applyBorder="1" applyAlignment="1" applyProtection="1">
      <alignment horizontal="left" vertical="top"/>
    </xf>
    <xf numFmtId="0" fontId="10" fillId="0" borderId="0" xfId="0" applyNumberFormat="1" applyFont="1" applyBorder="1" applyAlignment="1" applyProtection="1">
      <alignment horizontal="left" vertical="top"/>
    </xf>
    <xf numFmtId="0" fontId="11" fillId="0" borderId="0" xfId="0" applyNumberFormat="1" applyFont="1" applyBorder="1" applyAlignment="1" applyProtection="1">
      <alignment horizontal="centerContinuous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left" vertical="top"/>
    </xf>
    <xf numFmtId="0" fontId="5" fillId="0" borderId="0" xfId="0" applyNumberFormat="1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0" xfId="0" applyFont="1" applyBorder="1" applyProtection="1"/>
    <xf numFmtId="0" fontId="15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right"/>
    </xf>
    <xf numFmtId="0" fontId="1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left"/>
    </xf>
    <xf numFmtId="0" fontId="18" fillId="0" borderId="5" xfId="0" applyNumberFormat="1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left"/>
    </xf>
    <xf numFmtId="0" fontId="18" fillId="0" borderId="5" xfId="0" applyNumberFormat="1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3" fillId="0" borderId="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horizontal="center" wrapText="1"/>
    </xf>
    <xf numFmtId="0" fontId="21" fillId="0" borderId="0" xfId="0" applyNumberFormat="1" applyFont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 wrapText="1"/>
    </xf>
    <xf numFmtId="0" fontId="9" fillId="0" borderId="0" xfId="0" applyNumberFormat="1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/>
    <xf numFmtId="49" fontId="39" fillId="0" borderId="0" xfId="0" applyNumberFormat="1" applyFont="1" applyBorder="1" applyAlignment="1" applyProtection="1">
      <alignment horizontal="center" vertical="justify" wrapText="1"/>
    </xf>
    <xf numFmtId="0" fontId="39" fillId="0" borderId="0" xfId="0" applyFont="1" applyBorder="1" applyAlignment="1" applyProtection="1">
      <alignment horizontal="right"/>
    </xf>
    <xf numFmtId="0" fontId="40" fillId="0" borderId="0" xfId="0" applyFont="1" applyBorder="1" applyAlignment="1" applyProtection="1"/>
    <xf numFmtId="0" fontId="40" fillId="0" borderId="0" xfId="0" applyFont="1" applyBorder="1" applyAlignment="1" applyProtection="1">
      <alignment horizontal="right"/>
    </xf>
    <xf numFmtId="0" fontId="41" fillId="0" borderId="0" xfId="0" applyFont="1" applyBorder="1" applyAlignment="1" applyProtection="1">
      <alignment horizontal="right"/>
    </xf>
    <xf numFmtId="11" fontId="42" fillId="0" borderId="0" xfId="0" applyNumberFormat="1" applyFont="1" applyBorder="1" applyAlignment="1" applyProtection="1">
      <alignment horizontal="left" vertical="justify" wrapText="1"/>
    </xf>
    <xf numFmtId="0" fontId="39" fillId="0" borderId="0" xfId="0" applyNumberFormat="1" applyFont="1" applyBorder="1" applyAlignment="1" applyProtection="1">
      <alignment horizontal="left" vertical="justify"/>
    </xf>
    <xf numFmtId="49" fontId="39" fillId="0" borderId="0" xfId="0" applyNumberFormat="1" applyFont="1" applyBorder="1" applyAlignment="1" applyProtection="1">
      <alignment horizontal="center" vertical="justify"/>
    </xf>
    <xf numFmtId="49" fontId="30" fillId="0" borderId="0" xfId="0" applyNumberFormat="1" applyFont="1" applyBorder="1" applyAlignment="1" applyProtection="1">
      <alignment horizontal="left" vertical="justify"/>
    </xf>
    <xf numFmtId="0" fontId="31" fillId="0" borderId="0" xfId="0" applyFont="1" applyBorder="1" applyAlignment="1" applyProtection="1">
      <alignment vertical="justify"/>
    </xf>
    <xf numFmtId="0" fontId="42" fillId="0" borderId="0" xfId="0" applyFont="1" applyBorder="1" applyAlignment="1" applyProtection="1">
      <alignment horizontal="right"/>
    </xf>
    <xf numFmtId="0" fontId="42" fillId="0" borderId="0" xfId="0" applyFont="1" applyBorder="1" applyAlignment="1" applyProtection="1">
      <alignment vertical="justify"/>
    </xf>
    <xf numFmtId="0" fontId="27" fillId="0" borderId="0" xfId="0" applyFont="1" applyBorder="1" applyAlignment="1" applyProtection="1">
      <alignment vertical="justify"/>
    </xf>
    <xf numFmtId="0" fontId="42" fillId="0" borderId="0" xfId="0" applyFont="1" applyBorder="1" applyAlignment="1" applyProtection="1">
      <alignment horizontal="center"/>
    </xf>
    <xf numFmtId="0" fontId="42" fillId="0" borderId="0" xfId="0" applyFont="1" applyBorder="1" applyProtection="1"/>
    <xf numFmtId="0" fontId="42" fillId="0" borderId="0" xfId="0" applyFont="1" applyBorder="1" applyAlignment="1" applyProtection="1"/>
    <xf numFmtId="11" fontId="41" fillId="0" borderId="0" xfId="0" applyNumberFormat="1" applyFont="1" applyBorder="1" applyAlignment="1" applyProtection="1">
      <alignment horizontal="left" vertical="justify" wrapText="1"/>
    </xf>
    <xf numFmtId="0" fontId="39" fillId="0" borderId="0" xfId="0" applyNumberFormat="1" applyFont="1" applyBorder="1" applyAlignment="1" applyProtection="1">
      <alignment horizontal="center" vertical="justify" wrapText="1"/>
    </xf>
    <xf numFmtId="0" fontId="39" fillId="0" borderId="0" xfId="0" applyFont="1" applyBorder="1" applyAlignment="1" applyProtection="1">
      <alignment vertical="top"/>
    </xf>
    <xf numFmtId="0" fontId="41" fillId="0" borderId="0" xfId="0" applyFont="1" applyBorder="1" applyAlignment="1" applyProtection="1"/>
    <xf numFmtId="0" fontId="31" fillId="0" borderId="0" xfId="0" applyFont="1" applyBorder="1" applyAlignment="1" applyProtection="1">
      <alignment horizontal="center" vertical="justify"/>
    </xf>
    <xf numFmtId="49" fontId="39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/>
    <xf numFmtId="0" fontId="27" fillId="0" borderId="0" xfId="0" applyFont="1" applyBorder="1" applyProtection="1"/>
    <xf numFmtId="49" fontId="42" fillId="0" borderId="0" xfId="0" applyNumberFormat="1" applyFont="1" applyBorder="1" applyAlignment="1" applyProtection="1">
      <alignment horizontal="left" vertical="justify"/>
    </xf>
    <xf numFmtId="49" fontId="39" fillId="0" borderId="0" xfId="0" applyNumberFormat="1" applyFont="1" applyBorder="1" applyAlignment="1" applyProtection="1">
      <alignment horizontal="left" vertical="justify"/>
    </xf>
    <xf numFmtId="0" fontId="42" fillId="0" borderId="0" xfId="0" applyFont="1" applyBorder="1"/>
    <xf numFmtId="0" fontId="39" fillId="0" borderId="0" xfId="0" applyNumberFormat="1" applyFont="1" applyBorder="1" applyAlignment="1" applyProtection="1">
      <alignment horizontal="center" vertical="justify"/>
    </xf>
    <xf numFmtId="49" fontId="42" fillId="0" borderId="0" xfId="0" applyNumberFormat="1" applyFont="1" applyBorder="1" applyAlignment="1" applyProtection="1">
      <alignment horizontal="center" vertical="justify" wrapText="1"/>
    </xf>
    <xf numFmtId="0" fontId="32" fillId="0" borderId="0" xfId="0" applyFont="1" applyBorder="1" applyAlignment="1" applyProtection="1"/>
    <xf numFmtId="0" fontId="23" fillId="0" borderId="0" xfId="0" applyFont="1" applyBorder="1" applyAlignment="1" applyProtection="1"/>
    <xf numFmtId="0" fontId="0" fillId="0" borderId="0" xfId="0" applyAlignment="1" applyProtection="1"/>
    <xf numFmtId="0" fontId="17" fillId="0" borderId="0" xfId="0" applyFont="1" applyBorder="1" applyAlignment="1" applyProtection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/>
    <xf numFmtId="49" fontId="46" fillId="0" borderId="0" xfId="0" applyNumberFormat="1" applyFont="1" applyBorder="1" applyAlignment="1" applyProtection="1">
      <alignment horizontal="left" vertical="justify"/>
    </xf>
    <xf numFmtId="0" fontId="0" fillId="0" borderId="0" xfId="0" applyBorder="1" applyAlignment="1" applyProtection="1"/>
    <xf numFmtId="49" fontId="22" fillId="0" borderId="0" xfId="0" applyNumberFormat="1" applyFont="1" applyBorder="1" applyAlignment="1" applyProtection="1">
      <alignment horizontal="center" vertical="justify" wrapText="1"/>
    </xf>
    <xf numFmtId="0" fontId="2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center"/>
    </xf>
    <xf numFmtId="11" fontId="20" fillId="0" borderId="0" xfId="0" applyNumberFormat="1" applyFont="1" applyBorder="1" applyAlignment="1" applyProtection="1">
      <alignment horizontal="left" vertical="justify" wrapText="1"/>
    </xf>
    <xf numFmtId="0" fontId="22" fillId="0" borderId="0" xfId="0" applyNumberFormat="1" applyFont="1" applyBorder="1" applyAlignment="1" applyProtection="1">
      <alignment horizontal="left" vertical="justify"/>
    </xf>
    <xf numFmtId="49" fontId="22" fillId="0" borderId="0" xfId="0" applyNumberFormat="1" applyFont="1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left" vertical="justify"/>
    </xf>
    <xf numFmtId="0" fontId="0" fillId="0" borderId="0" xfId="0" applyBorder="1" applyAlignment="1" applyProtection="1">
      <alignment vertical="justify"/>
    </xf>
    <xf numFmtId="0" fontId="20" fillId="0" borderId="0" xfId="0" applyFont="1" applyBorder="1" applyAlignment="1" applyProtection="1">
      <alignment vertical="justify"/>
    </xf>
    <xf numFmtId="0" fontId="20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vertical="justify"/>
    </xf>
    <xf numFmtId="0" fontId="17" fillId="0" borderId="0" xfId="0" applyFont="1" applyBorder="1" applyAlignment="1" applyProtection="1">
      <alignment horizontal="right"/>
    </xf>
    <xf numFmtId="0" fontId="28" fillId="0" borderId="0" xfId="0" applyFont="1" applyBorder="1" applyAlignment="1" applyProtection="1">
      <alignment horizontal="right"/>
    </xf>
    <xf numFmtId="0" fontId="22" fillId="0" borderId="0" xfId="0" applyNumberFormat="1" applyFont="1" applyBorder="1" applyAlignment="1" applyProtection="1">
      <alignment horizontal="center" vertical="justify" wrapText="1"/>
    </xf>
    <xf numFmtId="0" fontId="13" fillId="0" borderId="0" xfId="0" applyFont="1" applyBorder="1" applyAlignment="1" applyProtection="1"/>
    <xf numFmtId="0" fontId="9" fillId="0" borderId="0" xfId="0" applyFont="1" applyBorder="1" applyAlignment="1" applyProtection="1"/>
    <xf numFmtId="11" fontId="13" fillId="0" borderId="0" xfId="0" applyNumberFormat="1" applyFont="1" applyBorder="1" applyAlignment="1" applyProtection="1">
      <alignment horizontal="left" vertical="justify" wrapText="1"/>
    </xf>
    <xf numFmtId="49" fontId="20" fillId="0" borderId="0" xfId="0" applyNumberFormat="1" applyFont="1" applyBorder="1" applyAlignment="1" applyProtection="1">
      <alignment horizontal="left" vertical="justify"/>
    </xf>
    <xf numFmtId="49" fontId="22" fillId="0" borderId="0" xfId="0" applyNumberFormat="1" applyFont="1" applyBorder="1" applyAlignment="1" applyProtection="1">
      <alignment horizontal="left" vertical="justify"/>
    </xf>
    <xf numFmtId="0" fontId="22" fillId="0" borderId="0" xfId="0" applyNumberFormat="1" applyFont="1" applyBorder="1" applyAlignment="1" applyProtection="1">
      <alignment horizontal="center" vertical="justify"/>
    </xf>
    <xf numFmtId="49" fontId="28" fillId="0" borderId="0" xfId="0" applyNumberFormat="1" applyFont="1" applyBorder="1" applyAlignment="1" applyProtection="1">
      <alignment horizontal="left" vertical="justify" wrapText="1"/>
    </xf>
    <xf numFmtId="0" fontId="28" fillId="0" borderId="0" xfId="0" applyFont="1" applyBorder="1" applyAlignment="1" applyProtection="1"/>
    <xf numFmtId="0" fontId="16" fillId="0" borderId="0" xfId="0" applyFont="1" applyBorder="1" applyProtection="1"/>
    <xf numFmtId="0" fontId="20" fillId="0" borderId="0" xfId="0" applyFont="1" applyBorder="1"/>
    <xf numFmtId="0" fontId="22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vertical="top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18" fillId="0" borderId="5" xfId="0" applyFont="1" applyBorder="1" applyAlignment="1" applyProtection="1">
      <alignment horizontal="left"/>
    </xf>
    <xf numFmtId="0" fontId="7" fillId="0" borderId="8" xfId="0" applyNumberFormat="1" applyFont="1" applyBorder="1" applyAlignment="1" applyProtection="1">
      <alignment horizontal="center"/>
    </xf>
    <xf numFmtId="0" fontId="6" fillId="0" borderId="8" xfId="0" applyNumberFormat="1" applyFont="1" applyBorder="1" applyAlignment="1" applyProtection="1">
      <alignment horizontal="center"/>
    </xf>
    <xf numFmtId="0" fontId="7" fillId="0" borderId="10" xfId="0" applyNumberFormat="1" applyFont="1" applyBorder="1" applyAlignment="1" applyProtection="1">
      <alignment horizontal="center"/>
    </xf>
    <xf numFmtId="0" fontId="6" fillId="0" borderId="10" xfId="0" applyNumberFormat="1" applyFont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/>
    </xf>
    <xf numFmtId="0" fontId="6" fillId="0" borderId="11" xfId="0" applyNumberFormat="1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7" fillId="0" borderId="3" xfId="0" applyNumberFormat="1" applyFont="1" applyBorder="1" applyAlignment="1" applyProtection="1">
      <alignment horizontal="center"/>
    </xf>
    <xf numFmtId="0" fontId="7" fillId="0" borderId="4" xfId="0" applyNumberFormat="1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48" fillId="0" borderId="0" xfId="0" applyFont="1" applyBorder="1" applyProtection="1"/>
    <xf numFmtId="0" fontId="10" fillId="0" borderId="0" xfId="0" applyNumberFormat="1" applyFont="1" applyBorder="1" applyAlignment="1" applyProtection="1">
      <alignment horizontal="center" vertical="center" textRotation="90" wrapText="1"/>
    </xf>
    <xf numFmtId="0" fontId="48" fillId="0" borderId="0" xfId="0" applyNumberFormat="1" applyFont="1" applyBorder="1" applyAlignment="1" applyProtection="1">
      <alignment horizontal="center" wrapText="1"/>
    </xf>
    <xf numFmtId="0" fontId="48" fillId="0" borderId="0" xfId="0" applyFont="1" applyFill="1" applyBorder="1" applyAlignment="1" applyProtection="1">
      <alignment vertical="center"/>
    </xf>
    <xf numFmtId="0" fontId="49" fillId="0" borderId="0" xfId="0" applyFont="1"/>
    <xf numFmtId="0" fontId="10" fillId="0" borderId="0" xfId="0" applyFont="1" applyFill="1" applyBorder="1" applyAlignment="1" applyProtection="1">
      <alignment vertical="center"/>
    </xf>
    <xf numFmtId="0" fontId="50" fillId="0" borderId="0" xfId="0" applyFont="1"/>
    <xf numFmtId="0" fontId="48" fillId="0" borderId="7" xfId="0" applyFont="1" applyBorder="1" applyProtection="1"/>
    <xf numFmtId="0" fontId="10" fillId="0" borderId="0" xfId="0" applyFont="1" applyBorder="1" applyProtection="1"/>
    <xf numFmtId="0" fontId="10" fillId="0" borderId="0" xfId="0" applyNumberFormat="1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vertical="center" textRotation="90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left" vertical="center" wrapText="1"/>
    </xf>
    <xf numFmtId="0" fontId="51" fillId="0" borderId="0" xfId="0" applyFont="1" applyFill="1" applyBorder="1" applyAlignment="1" applyProtection="1">
      <alignment horizontal="left" vertical="center"/>
    </xf>
    <xf numFmtId="0" fontId="48" fillId="0" borderId="0" xfId="0" applyNumberFormat="1" applyFont="1" applyFill="1" applyBorder="1" applyAlignment="1" applyProtection="1">
      <alignment horizontal="left" vertical="center" wrapText="1"/>
    </xf>
    <xf numFmtId="0" fontId="48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36" fillId="0" borderId="0" xfId="0" applyFont="1" applyFill="1" applyBorder="1" applyProtection="1"/>
    <xf numFmtId="0" fontId="36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/>
    <xf numFmtId="0" fontId="13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49" fontId="42" fillId="0" borderId="0" xfId="0" applyNumberFormat="1" applyFont="1" applyFill="1" applyBorder="1" applyAlignment="1" applyProtection="1">
      <alignment horizontal="left" vertical="justify"/>
    </xf>
    <xf numFmtId="49" fontId="53" fillId="0" borderId="0" xfId="0" applyNumberFormat="1" applyFont="1" applyFill="1" applyBorder="1" applyAlignment="1" applyProtection="1">
      <alignment vertical="justify"/>
    </xf>
    <xf numFmtId="49" fontId="46" fillId="0" borderId="0" xfId="0" applyNumberFormat="1" applyFont="1" applyFill="1" applyBorder="1" applyAlignment="1" applyProtection="1">
      <alignment vertical="justify"/>
    </xf>
    <xf numFmtId="49" fontId="54" fillId="0" borderId="0" xfId="0" applyNumberFormat="1" applyFont="1" applyFill="1" applyBorder="1" applyAlignment="1" applyProtection="1">
      <alignment horizontal="left" vertical="center"/>
    </xf>
    <xf numFmtId="49" fontId="54" fillId="0" borderId="1" xfId="0" applyNumberFormat="1" applyFont="1" applyFill="1" applyBorder="1" applyAlignment="1" applyProtection="1">
      <alignment horizontal="left" vertical="justify"/>
    </xf>
    <xf numFmtId="0" fontId="33" fillId="0" borderId="1" xfId="0" applyFont="1" applyFill="1" applyBorder="1" applyAlignment="1" applyProtection="1">
      <alignment vertical="justify"/>
    </xf>
    <xf numFmtId="0" fontId="4" fillId="0" borderId="0" xfId="0" applyFont="1" applyFill="1" applyBorder="1" applyProtection="1"/>
    <xf numFmtId="0" fontId="34" fillId="0" borderId="1" xfId="0" applyFont="1" applyFill="1" applyBorder="1" applyAlignment="1" applyProtection="1">
      <alignment horizontal="left"/>
    </xf>
    <xf numFmtId="0" fontId="34" fillId="0" borderId="1" xfId="0" applyFont="1" applyFill="1" applyBorder="1" applyAlignment="1" applyProtection="1">
      <alignment vertical="justify"/>
    </xf>
    <xf numFmtId="0" fontId="34" fillId="0" borderId="1" xfId="0" applyFont="1" applyFill="1" applyBorder="1" applyProtection="1"/>
    <xf numFmtId="0" fontId="34" fillId="0" borderId="1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vertical="justify"/>
    </xf>
    <xf numFmtId="0" fontId="34" fillId="0" borderId="0" xfId="0" applyNumberFormat="1" applyFont="1" applyFill="1" applyBorder="1" applyAlignment="1" applyProtection="1">
      <alignment horizontal="left" vertical="justify"/>
    </xf>
    <xf numFmtId="49" fontId="54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Protection="1"/>
    <xf numFmtId="0" fontId="56" fillId="0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vertical="top"/>
    </xf>
    <xf numFmtId="0" fontId="56" fillId="0" borderId="2" xfId="0" applyFont="1" applyFill="1" applyBorder="1" applyAlignment="1" applyProtection="1">
      <alignment vertical="top"/>
    </xf>
    <xf numFmtId="0" fontId="34" fillId="0" borderId="0" xfId="0" applyFont="1" applyFill="1" applyBorder="1" applyProtection="1"/>
    <xf numFmtId="0" fontId="54" fillId="0" borderId="0" xfId="0" applyFont="1" applyFill="1" applyBorder="1" applyAlignment="1" applyProtection="1">
      <alignment vertical="center"/>
    </xf>
    <xf numFmtId="0" fontId="34" fillId="0" borderId="1" xfId="0" applyFont="1" applyFill="1" applyBorder="1" applyAlignment="1" applyProtection="1">
      <alignment horizontal="center"/>
    </xf>
    <xf numFmtId="49" fontId="34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0" fontId="13" fillId="0" borderId="0" xfId="0" applyFont="1" applyBorder="1" applyAlignment="1" applyProtection="1">
      <alignment horizontal="left"/>
    </xf>
    <xf numFmtId="0" fontId="12" fillId="0" borderId="1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>
      <alignment vertical="justify"/>
    </xf>
    <xf numFmtId="0" fontId="34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vertical="justify"/>
    </xf>
    <xf numFmtId="0" fontId="59" fillId="0" borderId="1" xfId="0" applyNumberFormat="1" applyFont="1" applyBorder="1" applyAlignment="1" applyProtection="1"/>
    <xf numFmtId="0" fontId="3" fillId="0" borderId="1" xfId="0" applyFont="1" applyBorder="1" applyProtection="1"/>
    <xf numFmtId="0" fontId="8" fillId="0" borderId="0" xfId="0" applyFont="1" applyBorder="1" applyAlignment="1" applyProtection="1">
      <alignment vertical="top"/>
    </xf>
    <xf numFmtId="0" fontId="23" fillId="0" borderId="15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6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1" fillId="0" borderId="0" xfId="0" applyNumberFormat="1" applyFont="1" applyBorder="1" applyAlignment="1" applyProtection="1">
      <alignment horizontal="center" vertical="center" textRotation="90" wrapText="1"/>
    </xf>
    <xf numFmtId="0" fontId="12" fillId="0" borderId="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/>
    <xf numFmtId="49" fontId="3" fillId="0" borderId="0" xfId="0" applyNumberFormat="1" applyFont="1" applyBorder="1"/>
    <xf numFmtId="0" fontId="61" fillId="0" borderId="0" xfId="0" applyNumberFormat="1" applyFont="1" applyBorder="1" applyAlignment="1">
      <alignment horizontal="center" vertical="center"/>
    </xf>
    <xf numFmtId="0" fontId="62" fillId="0" borderId="0" xfId="0" applyFont="1"/>
    <xf numFmtId="0" fontId="63" fillId="0" borderId="0" xfId="0" applyFont="1"/>
    <xf numFmtId="0" fontId="64" fillId="0" borderId="0" xfId="0" applyFont="1" applyBorder="1" applyAlignment="1"/>
    <xf numFmtId="0" fontId="65" fillId="0" borderId="0" xfId="0" applyNumberFormat="1" applyFont="1" applyBorder="1" applyAlignment="1">
      <alignment horizontal="center" vertical="center"/>
    </xf>
    <xf numFmtId="0" fontId="62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0" fillId="0" borderId="0" xfId="0" applyFont="1"/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2" borderId="35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center" vertical="center"/>
    </xf>
    <xf numFmtId="0" fontId="71" fillId="0" borderId="35" xfId="0" applyNumberFormat="1" applyFont="1" applyFill="1" applyBorder="1" applyAlignment="1">
      <alignment horizontal="center" vertical="center" wrapText="1" shrinkToFit="1"/>
    </xf>
    <xf numFmtId="0" fontId="71" fillId="0" borderId="54" xfId="0" applyNumberFormat="1" applyFont="1" applyFill="1" applyBorder="1" applyAlignment="1">
      <alignment horizontal="center" vertical="center" wrapText="1" shrinkToFit="1"/>
    </xf>
    <xf numFmtId="0" fontId="71" fillId="0" borderId="68" xfId="0" applyNumberFormat="1" applyFont="1" applyFill="1" applyBorder="1" applyAlignment="1">
      <alignment horizontal="center" vertical="center" wrapText="1" shrinkToFit="1"/>
    </xf>
    <xf numFmtId="0" fontId="71" fillId="0" borderId="24" xfId="0" applyNumberFormat="1" applyFont="1" applyFill="1" applyBorder="1" applyAlignment="1">
      <alignment horizontal="center" vertical="center" wrapText="1" shrinkToFit="1"/>
    </xf>
    <xf numFmtId="0" fontId="71" fillId="0" borderId="36" xfId="0" applyNumberFormat="1" applyFont="1" applyFill="1" applyBorder="1" applyAlignment="1">
      <alignment horizontal="center" vertical="center" wrapText="1" shrinkToFit="1"/>
    </xf>
    <xf numFmtId="0" fontId="71" fillId="0" borderId="22" xfId="0" applyNumberFormat="1" applyFont="1" applyFill="1" applyBorder="1" applyAlignment="1">
      <alignment horizontal="center" vertical="center" wrapText="1" shrinkToFit="1"/>
    </xf>
    <xf numFmtId="0" fontId="72" fillId="0" borderId="68" xfId="0" applyNumberFormat="1" applyFont="1" applyFill="1" applyBorder="1" applyAlignment="1">
      <alignment horizontal="center" vertical="center" wrapText="1" shrinkToFit="1"/>
    </xf>
    <xf numFmtId="0" fontId="73" fillId="0" borderId="0" xfId="0" applyNumberFormat="1" applyFont="1" applyFill="1" applyBorder="1" applyAlignment="1">
      <alignment horizontal="center" vertical="center" wrapText="1" shrinkToFit="1"/>
    </xf>
    <xf numFmtId="0" fontId="62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1" fillId="2" borderId="3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3" xfId="0" applyNumberFormat="1" applyFont="1" applyFill="1" applyBorder="1" applyAlignment="1">
      <alignment horizontal="center" vertical="center" wrapText="1" shrinkToFit="1"/>
    </xf>
    <xf numFmtId="0" fontId="71" fillId="0" borderId="9" xfId="0" applyNumberFormat="1" applyFont="1" applyFill="1" applyBorder="1" applyAlignment="1">
      <alignment horizontal="center" vertical="center" wrapText="1" shrinkToFit="1"/>
    </xf>
    <xf numFmtId="0" fontId="71" fillId="0" borderId="69" xfId="0" applyNumberFormat="1" applyFont="1" applyFill="1" applyBorder="1" applyAlignment="1">
      <alignment horizontal="center" vertical="center" wrapText="1" shrinkToFit="1"/>
    </xf>
    <xf numFmtId="0" fontId="71" fillId="0" borderId="37" xfId="0" applyNumberFormat="1" applyFont="1" applyFill="1" applyBorder="1" applyAlignment="1">
      <alignment horizontal="center" vertical="center" wrapText="1" shrinkToFit="1"/>
    </xf>
    <xf numFmtId="0" fontId="71" fillId="0" borderId="8" xfId="0" applyNumberFormat="1" applyFont="1" applyFill="1" applyBorder="1" applyAlignment="1">
      <alignment horizontal="center" vertical="center" wrapText="1" shrinkToFit="1"/>
    </xf>
    <xf numFmtId="0" fontId="71" fillId="0" borderId="27" xfId="0" applyNumberFormat="1" applyFont="1" applyFill="1" applyBorder="1" applyAlignment="1">
      <alignment horizontal="center" vertical="center" wrapText="1" shrinkToFit="1"/>
    </xf>
    <xf numFmtId="0" fontId="72" fillId="0" borderId="69" xfId="0" applyNumberFormat="1" applyFont="1" applyFill="1" applyBorder="1" applyAlignment="1">
      <alignment horizontal="center" vertical="center" wrapText="1" shrinkToFit="1"/>
    </xf>
    <xf numFmtId="0" fontId="61" fillId="0" borderId="0" xfId="0" applyFont="1" applyBorder="1" applyAlignment="1">
      <alignment horizontal="center" vertical="center"/>
    </xf>
    <xf numFmtId="0" fontId="71" fillId="2" borderId="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4" xfId="0" applyNumberFormat="1" applyFont="1" applyFill="1" applyBorder="1" applyAlignment="1">
      <alignment horizontal="center" vertical="center" wrapText="1" shrinkToFit="1"/>
    </xf>
    <xf numFmtId="0" fontId="71" fillId="0" borderId="11" xfId="0" applyNumberFormat="1" applyFont="1" applyFill="1" applyBorder="1" applyAlignment="1">
      <alignment horizontal="center" vertical="center" wrapText="1" shrinkToFit="1"/>
    </xf>
    <xf numFmtId="0" fontId="71" fillId="0" borderId="70" xfId="0" applyNumberFormat="1" applyFont="1" applyFill="1" applyBorder="1" applyAlignment="1">
      <alignment horizontal="center" vertical="center" wrapText="1" shrinkToFit="1"/>
    </xf>
    <xf numFmtId="0" fontId="71" fillId="0" borderId="39" xfId="0" applyNumberFormat="1" applyFont="1" applyFill="1" applyBorder="1" applyAlignment="1">
      <alignment horizontal="center" vertical="center" wrapText="1" shrinkToFit="1"/>
    </xf>
    <xf numFmtId="0" fontId="71" fillId="0" borderId="10" xfId="0" applyNumberFormat="1" applyFont="1" applyFill="1" applyBorder="1" applyAlignment="1">
      <alignment horizontal="center" vertical="center" wrapText="1" shrinkToFit="1"/>
    </xf>
    <xf numFmtId="0" fontId="71" fillId="0" borderId="38" xfId="0" applyNumberFormat="1" applyFont="1" applyFill="1" applyBorder="1" applyAlignment="1">
      <alignment horizontal="center" vertical="center" wrapText="1" shrinkToFit="1"/>
    </xf>
    <xf numFmtId="0" fontId="72" fillId="0" borderId="70" xfId="0" applyNumberFormat="1" applyFont="1" applyFill="1" applyBorder="1" applyAlignment="1">
      <alignment horizontal="center" vertical="center" wrapText="1" shrinkToFit="1"/>
    </xf>
    <xf numFmtId="0" fontId="71" fillId="0" borderId="0" xfId="0" applyFont="1" applyFill="1" applyBorder="1"/>
    <xf numFmtId="0" fontId="71" fillId="0" borderId="0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vertical="top" wrapText="1"/>
    </xf>
    <xf numFmtId="0" fontId="71" fillId="0" borderId="0" xfId="0" applyNumberFormat="1" applyFont="1" applyFill="1" applyBorder="1" applyAlignment="1">
      <alignment vertical="top" wrapText="1"/>
    </xf>
    <xf numFmtId="0" fontId="71" fillId="0" borderId="0" xfId="0" applyNumberFormat="1" applyFont="1" applyFill="1" applyBorder="1"/>
    <xf numFmtId="49" fontId="71" fillId="0" borderId="0" xfId="0" applyNumberFormat="1" applyFont="1" applyFill="1" applyBorder="1"/>
    <xf numFmtId="164" fontId="71" fillId="0" borderId="0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49" fontId="3" fillId="0" borderId="0" xfId="0" applyNumberFormat="1" applyFont="1" applyFill="1" applyBorder="1"/>
    <xf numFmtId="0" fontId="67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164" fontId="62" fillId="0" borderId="0" xfId="0" applyNumberFormat="1" applyFont="1" applyAlignment="1">
      <alignment horizontal="center" vertical="center"/>
    </xf>
    <xf numFmtId="0" fontId="71" fillId="0" borderId="0" xfId="0" applyFont="1" applyBorder="1"/>
    <xf numFmtId="0" fontId="71" fillId="0" borderId="0" xfId="0" applyFont="1" applyBorder="1" applyAlignment="1">
      <alignment horizontal="left" vertical="top" wrapText="1"/>
    </xf>
    <xf numFmtId="0" fontId="71" fillId="0" borderId="0" xfId="0" applyFont="1" applyBorder="1" applyAlignment="1">
      <alignment vertical="top" wrapText="1"/>
    </xf>
    <xf numFmtId="0" fontId="71" fillId="0" borderId="0" xfId="0" applyNumberFormat="1" applyFont="1" applyBorder="1" applyAlignment="1">
      <alignment vertical="top" wrapText="1"/>
    </xf>
    <xf numFmtId="0" fontId="71" fillId="0" borderId="0" xfId="0" applyNumberFormat="1" applyFont="1" applyBorder="1"/>
    <xf numFmtId="49" fontId="71" fillId="0" borderId="0" xfId="0" applyNumberFormat="1" applyFont="1" applyBorder="1"/>
    <xf numFmtId="164" fontId="71" fillId="0" borderId="0" xfId="0" applyNumberFormat="1" applyFont="1" applyBorder="1" applyAlignment="1">
      <alignment horizontal="center" vertical="center"/>
    </xf>
    <xf numFmtId="0" fontId="71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2" fillId="0" borderId="71" xfId="0" applyFont="1" applyBorder="1" applyAlignment="1">
      <alignment horizontal="center" vertical="center"/>
    </xf>
    <xf numFmtId="0" fontId="71" fillId="0" borderId="35" xfId="0" applyFont="1" applyFill="1" applyBorder="1" applyAlignment="1">
      <alignment horizontal="center" vertical="center"/>
    </xf>
    <xf numFmtId="0" fontId="71" fillId="0" borderId="35" xfId="0" applyNumberFormat="1" applyFont="1" applyBorder="1" applyAlignment="1">
      <alignment horizontal="center" vertical="center" wrapText="1" shrinkToFit="1"/>
    </xf>
    <xf numFmtId="0" fontId="71" fillId="0" borderId="54" xfId="0" applyNumberFormat="1" applyFont="1" applyBorder="1" applyAlignment="1">
      <alignment horizontal="center" vertical="center" wrapText="1" shrinkToFit="1"/>
    </xf>
    <xf numFmtId="0" fontId="71" fillId="0" borderId="68" xfId="0" applyNumberFormat="1" applyFont="1" applyBorder="1" applyAlignment="1">
      <alignment horizontal="center" vertical="center" wrapText="1" shrinkToFit="1"/>
    </xf>
    <xf numFmtId="0" fontId="71" fillId="0" borderId="24" xfId="0" applyNumberFormat="1" applyFont="1" applyBorder="1" applyAlignment="1">
      <alignment horizontal="center" vertical="center" wrapText="1" shrinkToFit="1"/>
    </xf>
    <xf numFmtId="0" fontId="71" fillId="0" borderId="36" xfId="0" applyNumberFormat="1" applyFont="1" applyBorder="1" applyAlignment="1">
      <alignment horizontal="center" vertical="center" wrapText="1" shrinkToFit="1"/>
    </xf>
    <xf numFmtId="0" fontId="71" fillId="0" borderId="22" xfId="0" applyNumberFormat="1" applyFont="1" applyBorder="1" applyAlignment="1">
      <alignment horizontal="center" vertical="center" wrapText="1" shrinkToFit="1"/>
    </xf>
    <xf numFmtId="0" fontId="61" fillId="0" borderId="0" xfId="0" applyNumberFormat="1" applyFont="1" applyBorder="1" applyAlignment="1">
      <alignment horizontal="center" vertical="center" wrapText="1" shrinkToFit="1"/>
    </xf>
    <xf numFmtId="0" fontId="74" fillId="0" borderId="37" xfId="0" applyFont="1" applyBorder="1" applyAlignment="1">
      <alignment horizontal="center" vertical="center"/>
    </xf>
    <xf numFmtId="0" fontId="20" fillId="0" borderId="8" xfId="0" applyFont="1" applyBorder="1"/>
    <xf numFmtId="0" fontId="71" fillId="0" borderId="4" xfId="0" applyFont="1" applyFill="1" applyBorder="1" applyAlignment="1">
      <alignment horizontal="center" vertical="center"/>
    </xf>
    <xf numFmtId="0" fontId="71" fillId="0" borderId="4" xfId="0" applyNumberFormat="1" applyFont="1" applyBorder="1" applyAlignment="1">
      <alignment horizontal="center" vertical="center" wrapText="1" shrinkToFit="1"/>
    </xf>
    <xf numFmtId="0" fontId="71" fillId="0" borderId="11" xfId="0" applyNumberFormat="1" applyFont="1" applyBorder="1" applyAlignment="1">
      <alignment horizontal="center" vertical="center" wrapText="1" shrinkToFit="1"/>
    </xf>
    <xf numFmtId="0" fontId="71" fillId="0" borderId="70" xfId="0" applyNumberFormat="1" applyFont="1" applyBorder="1" applyAlignment="1">
      <alignment horizontal="center" vertical="center" wrapText="1" shrinkToFit="1"/>
    </xf>
    <xf numFmtId="0" fontId="71" fillId="0" borderId="39" xfId="0" applyNumberFormat="1" applyFont="1" applyBorder="1" applyAlignment="1">
      <alignment horizontal="center" vertical="center" wrapText="1" shrinkToFit="1"/>
    </xf>
    <xf numFmtId="0" fontId="71" fillId="0" borderId="10" xfId="0" applyNumberFormat="1" applyFont="1" applyBorder="1" applyAlignment="1">
      <alignment horizontal="center" vertical="center" wrapText="1" shrinkToFit="1"/>
    </xf>
    <xf numFmtId="0" fontId="71" fillId="0" borderId="38" xfId="0" applyNumberFormat="1" applyFont="1" applyBorder="1" applyAlignment="1">
      <alignment horizontal="center" vertical="center" wrapText="1" shrinkToFit="1"/>
    </xf>
    <xf numFmtId="0" fontId="67" fillId="0" borderId="0" xfId="0" applyFont="1"/>
    <xf numFmtId="164" fontId="67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62" fillId="0" borderId="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1" xfId="0" applyFont="1" applyBorder="1"/>
    <xf numFmtId="49" fontId="20" fillId="0" borderId="0" xfId="0" applyNumberFormat="1" applyFont="1" applyBorder="1" applyAlignment="1">
      <alignment horizontal="center" vertical="justify" wrapText="1"/>
    </xf>
    <xf numFmtId="49" fontId="5" fillId="0" borderId="0" xfId="0" applyNumberFormat="1" applyFont="1" applyBorder="1" applyAlignment="1">
      <alignment horizontal="left" vertical="justify" wrapText="1"/>
    </xf>
    <xf numFmtId="0" fontId="45" fillId="0" borderId="0" xfId="0" applyFont="1" applyAlignment="1">
      <alignment vertical="justify" wrapText="1"/>
    </xf>
    <xf numFmtId="0" fontId="20" fillId="0" borderId="0" xfId="0" applyFont="1" applyBorder="1" applyAlignment="1">
      <alignment vertical="justify" wrapText="1"/>
    </xf>
    <xf numFmtId="0" fontId="71" fillId="0" borderId="10" xfId="0" applyFont="1" applyFill="1" applyBorder="1" applyAlignment="1">
      <alignment horizontal="left" vertical="center"/>
    </xf>
    <xf numFmtId="0" fontId="71" fillId="0" borderId="10" xfId="0" applyNumberFormat="1" applyFont="1" applyFill="1" applyBorder="1" applyAlignment="1">
      <alignment horizontal="left" vertical="center" wrapText="1" shrinkToFit="1"/>
    </xf>
    <xf numFmtId="0" fontId="71" fillId="0" borderId="38" xfId="0" applyNumberFormat="1" applyFont="1" applyFill="1" applyBorder="1" applyAlignment="1">
      <alignment horizontal="left" vertical="center" wrapText="1" shrinkToFit="1"/>
    </xf>
    <xf numFmtId="0" fontId="67" fillId="0" borderId="0" xfId="0" applyFont="1" applyAlignment="1">
      <alignment horizontal="left" wrapText="1"/>
    </xf>
    <xf numFmtId="0" fontId="71" fillId="0" borderId="8" xfId="0" applyFont="1" applyFill="1" applyBorder="1" applyAlignment="1">
      <alignment horizontal="left" vertical="center" wrapText="1"/>
    </xf>
    <xf numFmtId="0" fontId="71" fillId="0" borderId="8" xfId="0" applyNumberFormat="1" applyFont="1" applyFill="1" applyBorder="1" applyAlignment="1">
      <alignment horizontal="left" vertical="center" wrapText="1" shrinkToFit="1"/>
    </xf>
    <xf numFmtId="0" fontId="71" fillId="0" borderId="27" xfId="0" applyNumberFormat="1" applyFont="1" applyFill="1" applyBorder="1" applyAlignment="1">
      <alignment horizontal="left" vertical="center" wrapText="1" shrinkToFit="1"/>
    </xf>
    <xf numFmtId="0" fontId="71" fillId="0" borderId="36" xfId="0" applyFont="1" applyFill="1" applyBorder="1" applyAlignment="1">
      <alignment horizontal="left" vertical="center"/>
    </xf>
    <xf numFmtId="0" fontId="71" fillId="0" borderId="36" xfId="0" applyNumberFormat="1" applyFont="1" applyFill="1" applyBorder="1" applyAlignment="1">
      <alignment horizontal="left" vertical="center" wrapText="1" shrinkToFit="1"/>
    </xf>
    <xf numFmtId="0" fontId="71" fillId="0" borderId="22" xfId="0" applyNumberFormat="1" applyFont="1" applyFill="1" applyBorder="1" applyAlignment="1">
      <alignment horizontal="left" vertical="center" wrapText="1" shrinkToFit="1"/>
    </xf>
    <xf numFmtId="0" fontId="67" fillId="0" borderId="8" xfId="0" applyFont="1" applyFill="1" applyBorder="1" applyAlignment="1">
      <alignment horizontal="left" vertical="center" shrinkToFit="1"/>
    </xf>
    <xf numFmtId="0" fontId="67" fillId="0" borderId="27" xfId="0" applyFont="1" applyFill="1" applyBorder="1" applyAlignment="1">
      <alignment horizontal="left" vertical="center" shrinkToFit="1"/>
    </xf>
    <xf numFmtId="0" fontId="71" fillId="0" borderId="27" xfId="0" applyFont="1" applyFill="1" applyBorder="1" applyAlignment="1">
      <alignment horizontal="left" vertical="center" wrapText="1"/>
    </xf>
    <xf numFmtId="0" fontId="71" fillId="0" borderId="28" xfId="0" applyFont="1" applyFill="1" applyBorder="1" applyAlignment="1">
      <alignment horizontal="left" vertical="center" wrapText="1"/>
    </xf>
    <xf numFmtId="0" fontId="71" fillId="0" borderId="37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36" xfId="0" applyFont="1" applyFill="1" applyBorder="1" applyAlignment="1">
      <alignment horizontal="left" vertical="center" wrapText="1"/>
    </xf>
    <xf numFmtId="0" fontId="67" fillId="0" borderId="36" xfId="0" applyFont="1" applyFill="1" applyBorder="1" applyAlignment="1">
      <alignment horizontal="left" vertical="center" shrinkToFit="1"/>
    </xf>
    <xf numFmtId="0" fontId="67" fillId="0" borderId="22" xfId="0" applyFont="1" applyFill="1" applyBorder="1" applyAlignment="1">
      <alignment horizontal="left" vertical="center" shrinkToFit="1"/>
    </xf>
    <xf numFmtId="0" fontId="71" fillId="0" borderId="8" xfId="0" applyFont="1" applyFill="1" applyBorder="1" applyAlignment="1">
      <alignment horizontal="left" vertical="center"/>
    </xf>
    <xf numFmtId="0" fontId="67" fillId="0" borderId="8" xfId="0" applyFont="1" applyFill="1" applyBorder="1" applyAlignment="1">
      <alignment horizontal="left" vertical="center"/>
    </xf>
    <xf numFmtId="0" fontId="6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56" fillId="0" borderId="2" xfId="0" applyNumberFormat="1" applyFont="1" applyFill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center"/>
    </xf>
    <xf numFmtId="0" fontId="13" fillId="0" borderId="6" xfId="0" applyNumberFormat="1" applyFont="1" applyBorder="1" applyAlignment="1" applyProtection="1">
      <alignment horizontal="center"/>
    </xf>
    <xf numFmtId="0" fontId="13" fillId="0" borderId="25" xfId="0" applyNumberFormat="1" applyFont="1" applyBorder="1" applyAlignment="1" applyProtection="1">
      <alignment horizontal="center"/>
    </xf>
    <xf numFmtId="0" fontId="13" fillId="0" borderId="21" xfId="0" applyNumberFormat="1" applyFont="1" applyBorder="1" applyAlignment="1" applyProtection="1">
      <alignment horizontal="center"/>
    </xf>
    <xf numFmtId="0" fontId="7" fillId="0" borderId="6" xfId="0" applyNumberFormat="1" applyFont="1" applyBorder="1" applyAlignment="1" applyProtection="1">
      <alignment horizontal="center" vertical="center" wrapText="1"/>
    </xf>
    <xf numFmtId="0" fontId="7" fillId="0" borderId="25" xfId="0" applyNumberFormat="1" applyFont="1" applyBorder="1" applyAlignment="1" applyProtection="1">
      <alignment horizontal="center" vertical="center" wrapText="1"/>
    </xf>
    <xf numFmtId="0" fontId="7" fillId="0" borderId="21" xfId="0" applyNumberFormat="1" applyFont="1" applyBorder="1" applyAlignment="1" applyProtection="1">
      <alignment horizontal="center" vertical="center" wrapText="1"/>
    </xf>
    <xf numFmtId="0" fontId="22" fillId="0" borderId="15" xfId="0" applyNumberFormat="1" applyFont="1" applyBorder="1" applyAlignment="1" applyProtection="1">
      <alignment horizontal="center" vertical="center"/>
    </xf>
    <xf numFmtId="0" fontId="13" fillId="0" borderId="16" xfId="0" applyNumberFormat="1" applyFont="1" applyBorder="1" applyAlignment="1" applyProtection="1">
      <alignment horizontal="center" vertical="center"/>
    </xf>
    <xf numFmtId="0" fontId="13" fillId="0" borderId="17" xfId="0" applyNumberFormat="1" applyFont="1" applyBorder="1" applyAlignment="1" applyProtection="1">
      <alignment horizontal="center" vertical="center"/>
    </xf>
    <xf numFmtId="0" fontId="13" fillId="0" borderId="18" xfId="0" applyNumberFormat="1" applyFont="1" applyBorder="1" applyAlignment="1" applyProtection="1">
      <alignment horizontal="center" vertical="center"/>
    </xf>
    <xf numFmtId="0" fontId="13" fillId="0" borderId="19" xfId="0" applyNumberFormat="1" applyFont="1" applyBorder="1" applyAlignment="1" applyProtection="1">
      <alignment horizontal="center" vertical="center"/>
    </xf>
    <xf numFmtId="0" fontId="13" fillId="0" borderId="20" xfId="0" applyNumberFormat="1" applyFont="1" applyBorder="1" applyAlignment="1" applyProtection="1">
      <alignment horizontal="center" vertical="center"/>
    </xf>
    <xf numFmtId="0" fontId="29" fillId="0" borderId="27" xfId="0" applyNumberFormat="1" applyFont="1" applyBorder="1" applyAlignment="1" applyProtection="1">
      <alignment horizontal="center" vertical="center"/>
    </xf>
    <xf numFmtId="0" fontId="29" fillId="0" borderId="37" xfId="0" applyNumberFormat="1" applyFont="1" applyBorder="1" applyAlignment="1" applyProtection="1">
      <alignment horizontal="center" vertical="center"/>
    </xf>
    <xf numFmtId="0" fontId="21" fillId="0" borderId="27" xfId="0" applyNumberFormat="1" applyFont="1" applyBorder="1" applyAlignment="1" applyProtection="1">
      <alignment horizontal="center" vertical="center"/>
    </xf>
    <xf numFmtId="0" fontId="21" fillId="0" borderId="37" xfId="0" applyNumberFormat="1" applyFont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9" fillId="0" borderId="44" xfId="0" applyFont="1" applyFill="1" applyBorder="1" applyAlignment="1" applyProtection="1">
      <alignment horizontal="center" vertical="center"/>
      <protection locked="0"/>
    </xf>
    <xf numFmtId="0" fontId="29" fillId="0" borderId="12" xfId="0" applyNumberFormat="1" applyFont="1" applyBorder="1" applyAlignment="1" applyProtection="1">
      <alignment horizontal="center" vertical="center"/>
    </xf>
    <xf numFmtId="0" fontId="29" fillId="0" borderId="28" xfId="0" applyNumberFormat="1" applyFont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  <protection locked="0"/>
    </xf>
    <xf numFmtId="0" fontId="29" fillId="0" borderId="56" xfId="0" applyFont="1" applyFill="1" applyBorder="1" applyAlignment="1" applyProtection="1">
      <alignment horizontal="center" vertical="center"/>
      <protection locked="0"/>
    </xf>
    <xf numFmtId="0" fontId="29" fillId="0" borderId="57" xfId="0" applyFont="1" applyFill="1" applyBorder="1" applyAlignment="1" applyProtection="1">
      <alignment horizontal="center" vertical="center"/>
      <protection locked="0"/>
    </xf>
    <xf numFmtId="0" fontId="29" fillId="0" borderId="61" xfId="0" applyNumberFormat="1" applyFont="1" applyFill="1" applyBorder="1" applyAlignment="1" applyProtection="1">
      <alignment horizontal="center" vertical="center"/>
      <protection locked="0"/>
    </xf>
    <xf numFmtId="0" fontId="29" fillId="0" borderId="56" xfId="0" applyNumberFormat="1" applyFont="1" applyBorder="1" applyAlignment="1" applyProtection="1">
      <alignment horizontal="center" vertical="center"/>
    </xf>
    <xf numFmtId="0" fontId="29" fillId="0" borderId="60" xfId="0" applyNumberFormat="1" applyFont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center" vertical="center"/>
      <protection locked="0"/>
    </xf>
    <xf numFmtId="0" fontId="29" fillId="0" borderId="8" xfId="0" applyNumberFormat="1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 textRotation="90"/>
    </xf>
    <xf numFmtId="0" fontId="6" fillId="0" borderId="29" xfId="0" applyFont="1" applyFill="1" applyBorder="1" applyAlignment="1" applyProtection="1">
      <alignment horizontal="center" vertical="center" textRotation="90"/>
    </xf>
    <xf numFmtId="0" fontId="6" fillId="0" borderId="7" xfId="0" applyFont="1" applyFill="1" applyBorder="1" applyAlignment="1" applyProtection="1">
      <alignment horizontal="center" vertical="center" textRotation="90"/>
    </xf>
    <xf numFmtId="0" fontId="6" fillId="0" borderId="14" xfId="0" applyFont="1" applyFill="1" applyBorder="1" applyAlignment="1" applyProtection="1">
      <alignment horizontal="center" vertical="center" textRotation="90"/>
    </xf>
    <xf numFmtId="0" fontId="6" fillId="0" borderId="18" xfId="0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 applyProtection="1">
      <alignment horizontal="center" vertical="center" textRotation="90"/>
    </xf>
    <xf numFmtId="49" fontId="29" fillId="0" borderId="3" xfId="0" applyNumberFormat="1" applyFont="1" applyFill="1" applyBorder="1" applyAlignment="1" applyProtection="1">
      <alignment horizontal="center" vertical="center"/>
    </xf>
    <xf numFmtId="49" fontId="29" fillId="0" borderId="8" xfId="0" applyNumberFormat="1" applyFont="1" applyFill="1" applyBorder="1" applyAlignment="1" applyProtection="1">
      <alignment horizontal="center" vertical="center"/>
    </xf>
    <xf numFmtId="49" fontId="29" fillId="0" borderId="9" xfId="0" applyNumberFormat="1" applyFont="1" applyFill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left" vertical="center" wrapText="1"/>
    </xf>
    <xf numFmtId="0" fontId="29" fillId="0" borderId="44" xfId="0" applyFont="1" applyBorder="1" applyAlignment="1" applyProtection="1">
      <alignment horizontal="left" vertical="center" wrapText="1"/>
    </xf>
    <xf numFmtId="0" fontId="29" fillId="0" borderId="44" xfId="0" applyNumberFormat="1" applyFont="1" applyBorder="1" applyAlignment="1" applyProtection="1">
      <alignment horizontal="center" vertical="center"/>
    </xf>
    <xf numFmtId="0" fontId="21" fillId="0" borderId="44" xfId="0" applyNumberFormat="1" applyFont="1" applyBorder="1" applyAlignment="1" applyProtection="1">
      <alignment horizontal="center" vertical="center"/>
    </xf>
    <xf numFmtId="0" fontId="29" fillId="0" borderId="27" xfId="0" applyFont="1" applyBorder="1" applyAlignment="1" applyProtection="1">
      <alignment horizontal="center" vertical="center"/>
    </xf>
    <xf numFmtId="0" fontId="29" fillId="0" borderId="44" xfId="0" applyFont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37" xfId="0" applyNumberFormat="1" applyFont="1" applyFill="1" applyBorder="1" applyAlignment="1" applyProtection="1">
      <alignment horizontal="center" vertical="center"/>
      <protection locked="0"/>
    </xf>
    <xf numFmtId="49" fontId="56" fillId="0" borderId="2" xfId="0" applyNumberFormat="1" applyFont="1" applyFill="1" applyBorder="1" applyAlignment="1" applyProtection="1">
      <alignment horizontal="right" vertical="justify"/>
    </xf>
    <xf numFmtId="49" fontId="21" fillId="0" borderId="6" xfId="0" applyNumberFormat="1" applyFont="1" applyFill="1" applyBorder="1" applyAlignment="1" applyProtection="1">
      <alignment horizontal="center" vertical="center"/>
    </xf>
    <xf numFmtId="49" fontId="21" fillId="0" borderId="25" xfId="0" applyNumberFormat="1" applyFont="1" applyFill="1" applyBorder="1" applyAlignment="1" applyProtection="1">
      <alignment horizontal="center" vertical="center"/>
    </xf>
    <xf numFmtId="49" fontId="21" fillId="0" borderId="21" xfId="0" applyNumberFormat="1" applyFont="1" applyFill="1" applyBorder="1" applyAlignment="1" applyProtection="1">
      <alignment horizontal="center" vertical="center"/>
    </xf>
    <xf numFmtId="49" fontId="52" fillId="0" borderId="0" xfId="0" applyNumberFormat="1" applyFont="1" applyFill="1" applyBorder="1" applyAlignment="1" applyProtection="1">
      <alignment horizontal="center"/>
    </xf>
    <xf numFmtId="49" fontId="56" fillId="0" borderId="0" xfId="0" applyNumberFormat="1" applyFont="1" applyFill="1" applyBorder="1" applyAlignment="1" applyProtection="1">
      <alignment horizontal="left" vertical="justify"/>
    </xf>
    <xf numFmtId="0" fontId="34" fillId="0" borderId="1" xfId="0" applyFont="1" applyFill="1" applyBorder="1" applyAlignment="1" applyProtection="1">
      <alignment horizontal="center"/>
    </xf>
    <xf numFmtId="0" fontId="29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NumberFormat="1" applyFont="1" applyFill="1" applyBorder="1" applyAlignment="1" applyProtection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/>
    </xf>
    <xf numFmtId="0" fontId="21" fillId="0" borderId="44" xfId="0" applyNumberFormat="1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0" fontId="29" fillId="0" borderId="3" xfId="0" applyNumberFormat="1" applyFont="1" applyFill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1" fillId="0" borderId="27" xfId="0" applyNumberFormat="1" applyFont="1" applyFill="1" applyBorder="1" applyAlignment="1" applyProtection="1">
      <alignment horizontal="left" vertical="center"/>
    </xf>
    <xf numFmtId="0" fontId="21" fillId="0" borderId="28" xfId="0" applyNumberFormat="1" applyFont="1" applyFill="1" applyBorder="1" applyAlignment="1" applyProtection="1">
      <alignment horizontal="left" vertical="center"/>
    </xf>
    <xf numFmtId="0" fontId="21" fillId="0" borderId="44" xfId="0" applyNumberFormat="1" applyFont="1" applyFill="1" applyBorder="1" applyAlignment="1" applyProtection="1">
      <alignment horizontal="left" vertical="center"/>
    </xf>
    <xf numFmtId="0" fontId="29" fillId="0" borderId="28" xfId="0" applyFont="1" applyFill="1" applyBorder="1" applyAlignment="1" applyProtection="1">
      <alignment horizontal="left" vertical="center" wrapText="1"/>
      <protection locked="0"/>
    </xf>
    <xf numFmtId="0" fontId="29" fillId="0" borderId="44" xfId="0" applyFont="1" applyFill="1" applyBorder="1" applyAlignment="1" applyProtection="1">
      <alignment horizontal="left" vertical="center" wrapText="1"/>
      <protection locked="0"/>
    </xf>
    <xf numFmtId="0" fontId="29" fillId="0" borderId="27" xfId="0" applyNumberFormat="1" applyFont="1" applyFill="1" applyBorder="1" applyAlignment="1" applyProtection="1">
      <alignment horizontal="center" vertical="center"/>
      <protection locked="0"/>
    </xf>
    <xf numFmtId="0" fontId="29" fillId="0" borderId="44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NumberFormat="1" applyFont="1" applyFill="1" applyBorder="1" applyAlignment="1" applyProtection="1">
      <alignment horizontal="center" vertical="center"/>
      <protection locked="0"/>
    </xf>
    <xf numFmtId="0" fontId="29" fillId="0" borderId="60" xfId="0" applyNumberFormat="1" applyFont="1" applyFill="1" applyBorder="1" applyAlignment="1" applyProtection="1">
      <alignment horizontal="center" vertical="center"/>
      <protection locked="0"/>
    </xf>
    <xf numFmtId="0" fontId="29" fillId="0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61" xfId="0" applyNumberFormat="1" applyFont="1" applyFill="1" applyBorder="1" applyAlignment="1" applyProtection="1">
      <alignment horizontal="center" vertical="center"/>
      <protection locked="0"/>
    </xf>
    <xf numFmtId="0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</xf>
    <xf numFmtId="0" fontId="29" fillId="0" borderId="23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/>
    </xf>
    <xf numFmtId="0" fontId="29" fillId="0" borderId="5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42" xfId="0" applyNumberFormat="1" applyFont="1" applyFill="1" applyBorder="1" applyAlignment="1" applyProtection="1">
      <alignment horizontal="center" vertical="center"/>
      <protection locked="0"/>
    </xf>
    <xf numFmtId="0" fontId="29" fillId="0" borderId="53" xfId="0" applyNumberFormat="1" applyFont="1" applyFill="1" applyBorder="1" applyAlignment="1" applyProtection="1">
      <alignment horizontal="center" vertical="center"/>
      <protection locked="0"/>
    </xf>
    <xf numFmtId="0" fontId="29" fillId="0" borderId="43" xfId="0" applyNumberFormat="1" applyFont="1" applyFill="1" applyBorder="1" applyAlignment="1" applyProtection="1">
      <alignment horizontal="center" vertical="center"/>
      <protection locked="0"/>
    </xf>
    <xf numFmtId="0" fontId="29" fillId="0" borderId="28" xfId="0" applyNumberFormat="1" applyFont="1" applyFill="1" applyBorder="1" applyAlignment="1" applyProtection="1">
      <alignment horizontal="center" vertical="center"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9" fillId="0" borderId="37" xfId="0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horizontal="center" vertical="center"/>
      <protection locked="0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21" fillId="0" borderId="19" xfId="0" applyNumberFormat="1" applyFont="1" applyFill="1" applyBorder="1" applyAlignment="1" applyProtection="1">
      <alignment horizontal="center" vertical="center"/>
    </xf>
    <xf numFmtId="49" fontId="21" fillId="0" borderId="20" xfId="0" applyNumberFormat="1" applyFont="1" applyFill="1" applyBorder="1" applyAlignment="1" applyProtection="1">
      <alignment horizontal="center" vertical="center"/>
    </xf>
    <xf numFmtId="49" fontId="29" fillId="0" borderId="35" xfId="0" applyNumberFormat="1" applyFont="1" applyFill="1" applyBorder="1" applyAlignment="1" applyProtection="1">
      <alignment horizontal="center" vertical="center"/>
    </xf>
    <xf numFmtId="49" fontId="29" fillId="0" borderId="36" xfId="0" applyNumberFormat="1" applyFont="1" applyFill="1" applyBorder="1" applyAlignment="1" applyProtection="1">
      <alignment horizontal="center" vertical="center"/>
    </xf>
    <xf numFmtId="49" fontId="29" fillId="0" borderId="54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  <protection locked="0"/>
    </xf>
    <xf numFmtId="0" fontId="21" fillId="0" borderId="38" xfId="0" applyNumberFormat="1" applyFont="1" applyFill="1" applyBorder="1" applyAlignment="1" applyProtection="1">
      <alignment horizontal="left" vertical="center"/>
    </xf>
    <xf numFmtId="0" fontId="21" fillId="0" borderId="45" xfId="0" applyNumberFormat="1" applyFont="1" applyFill="1" applyBorder="1" applyAlignment="1" applyProtection="1">
      <alignment horizontal="left" vertical="center"/>
    </xf>
    <xf numFmtId="0" fontId="21" fillId="0" borderId="46" xfId="0" applyNumberFormat="1" applyFont="1" applyFill="1" applyBorder="1" applyAlignment="1" applyProtection="1">
      <alignment horizontal="left" vertical="center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29" fillId="0" borderId="43" xfId="0" applyFont="1" applyFill="1" applyBorder="1" applyAlignment="1" applyProtection="1">
      <alignment horizontal="left" vertical="center" wrapText="1"/>
      <protection locked="0"/>
    </xf>
    <xf numFmtId="0" fontId="29" fillId="2" borderId="25" xfId="0" applyNumberFormat="1" applyFont="1" applyFill="1" applyBorder="1" applyAlignment="1" applyProtection="1">
      <alignment horizontal="center" vertical="center"/>
    </xf>
    <xf numFmtId="0" fontId="29" fillId="2" borderId="30" xfId="0" applyNumberFormat="1" applyFont="1" applyFill="1" applyBorder="1" applyAlignment="1" applyProtection="1">
      <alignment horizontal="center" vertical="center"/>
    </xf>
    <xf numFmtId="0" fontId="21" fillId="0" borderId="48" xfId="0" applyNumberFormat="1" applyFont="1" applyBorder="1" applyAlignment="1" applyProtection="1">
      <alignment horizontal="center" vertical="center"/>
    </xf>
    <xf numFmtId="0" fontId="21" fillId="0" borderId="49" xfId="0" applyNumberFormat="1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60" fillId="0" borderId="45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29" fillId="0" borderId="13" xfId="0" applyFont="1" applyFill="1" applyBorder="1" applyAlignment="1" applyProtection="1">
      <alignment horizontal="left" vertical="center" wrapText="1" shrinkToFit="1"/>
    </xf>
    <xf numFmtId="0" fontId="29" fillId="0" borderId="45" xfId="0" applyFont="1" applyFill="1" applyBorder="1" applyAlignment="1" applyProtection="1">
      <alignment horizontal="left" vertical="center" wrapText="1" shrinkToFit="1"/>
    </xf>
    <xf numFmtId="0" fontId="29" fillId="0" borderId="7" xfId="0" applyNumberFormat="1" applyFont="1" applyFill="1" applyBorder="1" applyAlignment="1" applyProtection="1">
      <alignment horizontal="center" vertical="center"/>
    </xf>
    <xf numFmtId="0" fontId="29" fillId="0" borderId="62" xfId="0" applyNumberFormat="1" applyFont="1" applyFill="1" applyBorder="1" applyAlignment="1" applyProtection="1">
      <alignment horizontal="center" vertical="center"/>
    </xf>
    <xf numFmtId="0" fontId="29" fillId="0" borderId="63" xfId="0" applyFont="1" applyFill="1" applyBorder="1" applyAlignment="1" applyProtection="1">
      <alignment horizontal="center"/>
    </xf>
    <xf numFmtId="0" fontId="29" fillId="0" borderId="14" xfId="0" applyFont="1" applyFill="1" applyBorder="1" applyAlignment="1" applyProtection="1">
      <alignment horizontal="center"/>
    </xf>
    <xf numFmtId="0" fontId="21" fillId="0" borderId="26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60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37" xfId="0" applyNumberFormat="1" applyFont="1" applyFill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center"/>
    </xf>
    <xf numFmtId="0" fontId="29" fillId="0" borderId="44" xfId="0" applyFont="1" applyFill="1" applyBorder="1" applyAlignment="1" applyProtection="1">
      <alignment horizont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16" fillId="0" borderId="6" xfId="0" applyNumberFormat="1" applyFont="1" applyFill="1" applyBorder="1" applyAlignment="1" applyProtection="1">
      <alignment horizontal="center" vertical="center"/>
    </xf>
    <xf numFmtId="0" fontId="16" fillId="0" borderId="21" xfId="0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textRotation="90"/>
    </xf>
    <xf numFmtId="0" fontId="6" fillId="0" borderId="17" xfId="0" applyFont="1" applyFill="1" applyBorder="1" applyAlignment="1" applyProtection="1">
      <alignment horizontal="center" vertical="center" textRotation="90"/>
    </xf>
    <xf numFmtId="0" fontId="29" fillId="0" borderId="24" xfId="0" applyFont="1" applyFill="1" applyBorder="1" applyAlignment="1">
      <alignment horizontal="left" vertical="center" wrapText="1" shrinkToFit="1"/>
    </xf>
    <xf numFmtId="0" fontId="29" fillId="0" borderId="36" xfId="0" applyFont="1" applyFill="1" applyBorder="1" applyAlignment="1">
      <alignment horizontal="left" vertical="center" wrapText="1" shrinkToFit="1"/>
    </xf>
    <xf numFmtId="0" fontId="29" fillId="0" borderId="22" xfId="0" applyFont="1" applyFill="1" applyBorder="1" applyAlignment="1">
      <alignment horizontal="left" vertical="center" wrapText="1" shrinkToFit="1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 vertical="center" textRotation="90" wrapText="1"/>
    </xf>
    <xf numFmtId="0" fontId="29" fillId="2" borderId="33" xfId="0" applyNumberFormat="1" applyFont="1" applyFill="1" applyBorder="1" applyAlignment="1" applyProtection="1">
      <alignment horizontal="center" vertical="center"/>
    </xf>
    <xf numFmtId="0" fontId="29" fillId="2" borderId="66" xfId="0" applyNumberFormat="1" applyFont="1" applyFill="1" applyBorder="1" applyAlignment="1" applyProtection="1">
      <alignment horizontal="center" vertical="center"/>
    </xf>
    <xf numFmtId="0" fontId="29" fillId="0" borderId="60" xfId="0" applyNumberFormat="1" applyFont="1" applyFill="1" applyBorder="1" applyAlignment="1" applyProtection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54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left" vertical="center" wrapText="1" shrinkToFit="1"/>
    </xf>
    <xf numFmtId="0" fontId="29" fillId="0" borderId="28" xfId="0" applyFont="1" applyFill="1" applyBorder="1" applyAlignment="1" applyProtection="1">
      <alignment horizontal="left" vertical="center" wrapText="1" shrinkToFit="1"/>
    </xf>
    <xf numFmtId="0" fontId="29" fillId="2" borderId="47" xfId="0" applyNumberFormat="1" applyFont="1" applyFill="1" applyBorder="1" applyAlignment="1" applyProtection="1">
      <alignment horizontal="center" vertical="center"/>
    </xf>
    <xf numFmtId="0" fontId="29" fillId="2" borderId="48" xfId="0" applyNumberFormat="1" applyFont="1" applyFill="1" applyBorder="1" applyAlignment="1" applyProtection="1">
      <alignment horizontal="center" vertical="center"/>
    </xf>
    <xf numFmtId="0" fontId="29" fillId="2" borderId="6" xfId="0" applyNumberFormat="1" applyFont="1" applyFill="1" applyBorder="1" applyAlignment="1" applyProtection="1">
      <alignment horizontal="center" vertical="center"/>
    </xf>
    <xf numFmtId="0" fontId="29" fillId="0" borderId="47" xfId="0" applyNumberFormat="1" applyFont="1" applyBorder="1" applyAlignment="1" applyProtection="1">
      <alignment horizontal="center" vertical="center"/>
    </xf>
    <xf numFmtId="0" fontId="29" fillId="0" borderId="48" xfId="0" applyNumberFormat="1" applyFont="1" applyBorder="1" applyAlignment="1" applyProtection="1">
      <alignment horizontal="center" vertical="center"/>
    </xf>
    <xf numFmtId="0" fontId="29" fillId="0" borderId="56" xfId="0" applyFont="1" applyBorder="1" applyAlignment="1" applyProtection="1">
      <alignment horizontal="center" vertical="center"/>
    </xf>
    <xf numFmtId="0" fontId="29" fillId="0" borderId="57" xfId="0" applyFont="1" applyBorder="1" applyAlignment="1" applyProtection="1">
      <alignment horizontal="center" vertical="center"/>
    </xf>
    <xf numFmtId="0" fontId="29" fillId="0" borderId="26" xfId="0" applyNumberFormat="1" applyFont="1" applyBorder="1" applyAlignment="1" applyProtection="1">
      <alignment horizontal="center" vertical="center"/>
    </xf>
    <xf numFmtId="0" fontId="29" fillId="0" borderId="61" xfId="0" applyNumberFormat="1" applyFont="1" applyBorder="1" applyAlignment="1" applyProtection="1">
      <alignment horizontal="center" vertical="center"/>
    </xf>
    <xf numFmtId="0" fontId="29" fillId="2" borderId="50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Border="1" applyAlignment="1" applyProtection="1">
      <alignment horizontal="center" vertical="center"/>
    </xf>
    <xf numFmtId="0" fontId="21" fillId="0" borderId="47" xfId="0" applyNumberFormat="1" applyFont="1" applyBorder="1" applyAlignment="1" applyProtection="1">
      <alignment horizontal="center" vertical="center"/>
    </xf>
    <xf numFmtId="0" fontId="60" fillId="0" borderId="21" xfId="0" applyFont="1" applyBorder="1"/>
    <xf numFmtId="0" fontId="29" fillId="0" borderId="12" xfId="0" applyFont="1" applyBorder="1" applyAlignment="1" applyProtection="1">
      <alignment horizontal="left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9" fillId="2" borderId="21" xfId="0" applyNumberFormat="1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left"/>
    </xf>
    <xf numFmtId="0" fontId="29" fillId="2" borderId="25" xfId="0" applyFont="1" applyFill="1" applyBorder="1" applyAlignment="1" applyProtection="1">
      <alignment horizontal="left"/>
    </xf>
    <xf numFmtId="0" fontId="29" fillId="2" borderId="21" xfId="0" applyFont="1" applyFill="1" applyBorder="1" applyAlignment="1" applyProtection="1">
      <alignment horizontal="left"/>
    </xf>
    <xf numFmtId="49" fontId="29" fillId="2" borderId="6" xfId="0" applyNumberFormat="1" applyFont="1" applyFill="1" applyBorder="1" applyAlignment="1" applyProtection="1">
      <alignment horizontal="center" vertical="center"/>
    </xf>
    <xf numFmtId="49" fontId="29" fillId="2" borderId="25" xfId="0" applyNumberFormat="1" applyFont="1" applyFill="1" applyBorder="1" applyAlignment="1" applyProtection="1">
      <alignment horizontal="center" vertical="center"/>
    </xf>
    <xf numFmtId="49" fontId="29" fillId="2" borderId="21" xfId="0" applyNumberFormat="1" applyFont="1" applyFill="1" applyBorder="1" applyAlignment="1" applyProtection="1">
      <alignment horizontal="center" vertical="center"/>
    </xf>
    <xf numFmtId="0" fontId="29" fillId="0" borderId="31" xfId="0" applyFont="1" applyFill="1" applyBorder="1" applyAlignment="1" applyProtection="1">
      <alignment horizontal="left" vertical="center" wrapText="1" shrinkToFit="1"/>
    </xf>
    <xf numFmtId="0" fontId="29" fillId="0" borderId="23" xfId="0" applyFont="1" applyFill="1" applyBorder="1" applyAlignment="1" applyProtection="1">
      <alignment horizontal="left" vertical="center" wrapText="1" shrinkToFit="1"/>
    </xf>
    <xf numFmtId="0" fontId="29" fillId="0" borderId="12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right" wrapText="1"/>
    </xf>
    <xf numFmtId="0" fontId="29" fillId="0" borderId="25" xfId="0" applyFont="1" applyBorder="1" applyAlignment="1" applyProtection="1">
      <alignment horizontal="right" wrapText="1"/>
    </xf>
    <xf numFmtId="0" fontId="29" fillId="0" borderId="21" xfId="0" applyFont="1" applyBorder="1" applyAlignment="1" applyProtection="1">
      <alignment horizontal="right" wrapText="1"/>
    </xf>
    <xf numFmtId="0" fontId="29" fillId="0" borderId="12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</xf>
    <xf numFmtId="0" fontId="29" fillId="0" borderId="44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left" vertical="center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18" xfId="0" applyFont="1" applyBorder="1" applyAlignment="1" applyProtection="1">
      <alignment horizontal="left" vertical="center" wrapText="1"/>
    </xf>
    <xf numFmtId="0" fontId="24" fillId="0" borderId="20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textRotation="90"/>
    </xf>
    <xf numFmtId="0" fontId="6" fillId="0" borderId="0" xfId="0" applyFont="1" applyFill="1" applyBorder="1" applyAlignment="1" applyProtection="1">
      <alignment horizontal="center" vertical="center" textRotation="90"/>
    </xf>
    <xf numFmtId="0" fontId="6" fillId="0" borderId="19" xfId="0" applyFont="1" applyFill="1" applyBorder="1" applyAlignment="1" applyProtection="1">
      <alignment horizontal="center" vertical="center" textRotation="90"/>
    </xf>
    <xf numFmtId="0" fontId="13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29" fillId="2" borderId="35" xfId="0" applyNumberFormat="1" applyFont="1" applyFill="1" applyBorder="1" applyAlignment="1" applyProtection="1">
      <alignment horizontal="center"/>
    </xf>
    <xf numFmtId="49" fontId="29" fillId="2" borderId="36" xfId="0" applyNumberFormat="1" applyFont="1" applyFill="1" applyBorder="1" applyAlignment="1" applyProtection="1">
      <alignment horizontal="center"/>
    </xf>
    <xf numFmtId="49" fontId="29" fillId="2" borderId="54" xfId="0" applyNumberFormat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 vertical="center" textRotation="90" wrapText="1"/>
    </xf>
    <xf numFmtId="0" fontId="6" fillId="0" borderId="16" xfId="0" applyFont="1" applyFill="1" applyBorder="1" applyAlignment="1" applyProtection="1">
      <alignment horizontal="center" vertical="center" textRotation="90" wrapText="1"/>
    </xf>
    <xf numFmtId="0" fontId="6" fillId="0" borderId="7" xfId="0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center" textRotation="90" wrapText="1"/>
    </xf>
    <xf numFmtId="0" fontId="6" fillId="0" borderId="18" xfId="0" applyFont="1" applyFill="1" applyBorder="1" applyAlignment="1" applyProtection="1">
      <alignment horizontal="center" vertical="center" textRotation="90" wrapText="1"/>
    </xf>
    <xf numFmtId="0" fontId="6" fillId="0" borderId="19" xfId="0" applyFont="1" applyFill="1" applyBorder="1" applyAlignment="1" applyProtection="1">
      <alignment horizontal="center" vertical="center" textRotation="90" wrapText="1"/>
    </xf>
    <xf numFmtId="0" fontId="6" fillId="0" borderId="15" xfId="0" applyFont="1" applyFill="1" applyBorder="1" applyAlignment="1" applyProtection="1">
      <alignment horizontal="left" vertical="center" textRotation="90" wrapText="1"/>
    </xf>
    <xf numFmtId="0" fontId="6" fillId="0" borderId="17" xfId="0" applyFont="1" applyFill="1" applyBorder="1" applyAlignment="1" applyProtection="1">
      <alignment horizontal="left" vertical="center" textRotation="90" wrapText="1"/>
    </xf>
    <xf numFmtId="0" fontId="6" fillId="0" borderId="7" xfId="0" applyFont="1" applyFill="1" applyBorder="1" applyAlignment="1" applyProtection="1">
      <alignment horizontal="left" vertical="center" textRotation="90" wrapText="1"/>
    </xf>
    <xf numFmtId="0" fontId="6" fillId="0" borderId="14" xfId="0" applyFont="1" applyFill="1" applyBorder="1" applyAlignment="1" applyProtection="1">
      <alignment horizontal="left" vertical="center" textRotation="90" wrapText="1"/>
    </xf>
    <xf numFmtId="0" fontId="6" fillId="0" borderId="18" xfId="0" applyFont="1" applyFill="1" applyBorder="1" applyAlignment="1" applyProtection="1">
      <alignment horizontal="left" vertical="center" textRotation="90" wrapText="1"/>
    </xf>
    <xf numFmtId="0" fontId="6" fillId="0" borderId="20" xfId="0" applyFont="1" applyFill="1" applyBorder="1" applyAlignment="1" applyProtection="1">
      <alignment horizontal="left" vertical="center" textRotation="90" wrapText="1"/>
    </xf>
    <xf numFmtId="0" fontId="13" fillId="0" borderId="1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 textRotation="90" wrapText="1"/>
    </xf>
    <xf numFmtId="0" fontId="24" fillId="0" borderId="18" xfId="0" applyFont="1" applyBorder="1" applyAlignment="1" applyProtection="1">
      <alignment horizontal="center" vertical="center" textRotation="90" wrapText="1"/>
    </xf>
    <xf numFmtId="49" fontId="8" fillId="0" borderId="0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 textRotation="90"/>
    </xf>
    <xf numFmtId="0" fontId="12" fillId="0" borderId="2" xfId="0" applyFont="1" applyFill="1" applyBorder="1" applyAlignment="1" applyProtection="1">
      <alignment horizontal="center" vertical="center" textRotation="90"/>
    </xf>
    <xf numFmtId="0" fontId="12" fillId="0" borderId="7" xfId="0" applyFont="1" applyFill="1" applyBorder="1" applyAlignment="1" applyProtection="1">
      <alignment horizontal="center" vertical="center" textRotation="90"/>
    </xf>
    <xf numFmtId="0" fontId="12" fillId="0" borderId="0" xfId="0" applyFont="1" applyFill="1" applyBorder="1" applyAlignment="1" applyProtection="1">
      <alignment horizontal="center" vertical="center" textRotation="90"/>
    </xf>
    <xf numFmtId="0" fontId="12" fillId="0" borderId="18" xfId="0" applyFont="1" applyFill="1" applyBorder="1" applyAlignment="1" applyProtection="1">
      <alignment horizontal="center" vertical="center" textRotation="90"/>
    </xf>
    <xf numFmtId="0" fontId="12" fillId="0" borderId="19" xfId="0" applyFont="1" applyFill="1" applyBorder="1" applyAlignment="1" applyProtection="1">
      <alignment horizontal="center" vertical="center" textRotation="90"/>
    </xf>
    <xf numFmtId="0" fontId="35" fillId="0" borderId="0" xfId="0" applyFont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top"/>
    </xf>
    <xf numFmtId="0" fontId="12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4" fillId="0" borderId="23" xfId="0" applyFont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 vertical="center" textRotation="90"/>
    </xf>
    <xf numFmtId="0" fontId="6" fillId="0" borderId="12" xfId="0" applyFont="1" applyBorder="1" applyAlignment="1" applyProtection="1">
      <alignment horizontal="center" vertical="center" textRotation="90"/>
    </xf>
    <xf numFmtId="0" fontId="6" fillId="0" borderId="36" xfId="0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left"/>
    </xf>
    <xf numFmtId="0" fontId="0" fillId="0" borderId="0" xfId="0" applyBorder="1"/>
    <xf numFmtId="49" fontId="23" fillId="0" borderId="15" xfId="0" applyNumberFormat="1" applyFont="1" applyBorder="1" applyAlignment="1" applyProtection="1">
      <alignment horizontal="center" vertical="center" wrapText="1"/>
    </xf>
    <xf numFmtId="49" fontId="23" fillId="0" borderId="16" xfId="0" applyNumberFormat="1" applyFont="1" applyBorder="1" applyAlignment="1" applyProtection="1">
      <alignment horizontal="center" vertical="center" wrapText="1"/>
    </xf>
    <xf numFmtId="49" fontId="23" fillId="0" borderId="17" xfId="0" applyNumberFormat="1" applyFont="1" applyBorder="1" applyAlignment="1" applyProtection="1">
      <alignment horizontal="center" vertical="center" wrapText="1"/>
    </xf>
    <xf numFmtId="49" fontId="23" fillId="0" borderId="18" xfId="0" applyNumberFormat="1" applyFont="1" applyBorder="1" applyAlignment="1" applyProtection="1">
      <alignment horizontal="center" vertical="center" wrapText="1"/>
    </xf>
    <xf numFmtId="49" fontId="23" fillId="0" borderId="19" xfId="0" applyNumberFormat="1" applyFont="1" applyBorder="1" applyAlignment="1" applyProtection="1">
      <alignment horizontal="center" vertical="center" wrapText="1"/>
    </xf>
    <xf numFmtId="49" fontId="23" fillId="0" borderId="20" xfId="0" applyNumberFormat="1" applyFont="1" applyBorder="1" applyAlignment="1" applyProtection="1">
      <alignment horizontal="center" vertical="center" wrapText="1"/>
    </xf>
    <xf numFmtId="49" fontId="6" fillId="0" borderId="36" xfId="0" applyNumberFormat="1" applyFont="1" applyBorder="1" applyAlignment="1" applyProtection="1">
      <alignment horizontal="center" vertical="center"/>
    </xf>
    <xf numFmtId="0" fontId="59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textRotation="90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9" fillId="2" borderId="49" xfId="0" applyNumberFormat="1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49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47" xfId="0" applyFont="1" applyFill="1" applyBorder="1" applyAlignment="1" applyProtection="1">
      <alignment horizontal="center" vertical="center"/>
      <protection locked="0"/>
    </xf>
    <xf numFmtId="0" fontId="29" fillId="0" borderId="27" xfId="0" applyNumberFormat="1" applyFont="1" applyFill="1" applyBorder="1" applyAlignment="1" applyProtection="1">
      <alignment horizontal="center" vertical="center"/>
    </xf>
    <xf numFmtId="0" fontId="29" fillId="0" borderId="28" xfId="0" applyNumberFormat="1" applyFont="1" applyFill="1" applyBorder="1" applyAlignment="1" applyProtection="1">
      <alignment horizontal="center" vertical="center"/>
    </xf>
    <xf numFmtId="0" fontId="21" fillId="0" borderId="28" xfId="0" applyNumberFormat="1" applyFont="1" applyBorder="1" applyAlignment="1" applyProtection="1">
      <alignment horizontal="center" vertical="center"/>
    </xf>
    <xf numFmtId="0" fontId="29" fillId="0" borderId="55" xfId="0" applyNumberFormat="1" applyFont="1" applyBorder="1" applyAlignment="1" applyProtection="1">
      <alignment horizontal="center" vertical="center"/>
    </xf>
    <xf numFmtId="0" fontId="29" fillId="2" borderId="48" xfId="0" applyFont="1" applyFill="1" applyBorder="1" applyAlignment="1" applyProtection="1">
      <alignment horizontal="center" vertical="center"/>
    </xf>
    <xf numFmtId="0" fontId="29" fillId="2" borderId="49" xfId="0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  <protection locked="0"/>
    </xf>
    <xf numFmtId="0" fontId="29" fillId="0" borderId="60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/>
    </xf>
    <xf numFmtId="0" fontId="21" fillId="0" borderId="25" xfId="0" applyFont="1" applyFill="1" applyBorder="1" applyAlignment="1" applyProtection="1">
      <alignment horizontal="center"/>
    </xf>
    <xf numFmtId="0" fontId="21" fillId="0" borderId="16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19" xfId="0" applyFont="1" applyFill="1" applyBorder="1" applyAlignment="1" applyProtection="1">
      <alignment horizontal="center"/>
    </xf>
    <xf numFmtId="0" fontId="21" fillId="0" borderId="20" xfId="0" applyFont="1" applyFill="1" applyBorder="1" applyAlignment="1" applyProtection="1">
      <alignment horizontal="center"/>
    </xf>
    <xf numFmtId="0" fontId="29" fillId="0" borderId="23" xfId="0" applyNumberFormat="1" applyFont="1" applyFill="1" applyBorder="1" applyAlignment="1" applyProtection="1">
      <alignment horizontal="center" vertical="center"/>
    </xf>
    <xf numFmtId="0" fontId="29" fillId="0" borderId="32" xfId="0" applyNumberFormat="1" applyFont="1" applyFill="1" applyBorder="1" applyAlignment="1" applyProtection="1">
      <alignment horizontal="center" vertical="center"/>
    </xf>
    <xf numFmtId="0" fontId="29" fillId="0" borderId="31" xfId="0" applyNumberFormat="1" applyFont="1" applyFill="1" applyBorder="1" applyAlignment="1" applyProtection="1">
      <alignment horizontal="center" vertical="center"/>
    </xf>
    <xf numFmtId="0" fontId="29" fillId="0" borderId="24" xfId="0" applyNumberFormat="1" applyFon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left" vertical="center" wrapText="1"/>
    </xf>
    <xf numFmtId="0" fontId="29" fillId="0" borderId="29" xfId="0" applyFont="1" applyBorder="1" applyAlignment="1" applyProtection="1">
      <alignment horizontal="left" vertical="center" wrapText="1"/>
    </xf>
    <xf numFmtId="0" fontId="21" fillId="0" borderId="38" xfId="0" applyNumberFormat="1" applyFont="1" applyFill="1" applyBorder="1" applyAlignment="1" applyProtection="1">
      <alignment horizontal="center" vertical="center"/>
    </xf>
    <xf numFmtId="0" fontId="21" fillId="0" borderId="45" xfId="0" applyNumberFormat="1" applyFont="1" applyFill="1" applyBorder="1" applyAlignment="1" applyProtection="1">
      <alignment horizontal="center" vertical="center"/>
    </xf>
    <xf numFmtId="0" fontId="21" fillId="0" borderId="46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Border="1" applyAlignment="1" applyProtection="1">
      <alignment horizontal="center" vertical="center"/>
    </xf>
    <xf numFmtId="0" fontId="29" fillId="0" borderId="38" xfId="0" applyNumberFormat="1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left" vertical="justify"/>
    </xf>
    <xf numFmtId="49" fontId="30" fillId="0" borderId="0" xfId="0" applyNumberFormat="1" applyFont="1" applyBorder="1" applyAlignment="1" applyProtection="1">
      <alignment horizontal="right" vertical="justify"/>
    </xf>
    <xf numFmtId="11" fontId="17" fillId="0" borderId="0" xfId="0" applyNumberFormat="1" applyFont="1" applyBorder="1" applyAlignment="1" applyProtection="1">
      <alignment horizontal="center" wrapText="1"/>
    </xf>
    <xf numFmtId="0" fontId="45" fillId="0" borderId="0" xfId="0" applyFont="1" applyBorder="1" applyAlignment="1">
      <alignment horizontal="center"/>
    </xf>
    <xf numFmtId="49" fontId="46" fillId="0" borderId="0" xfId="0" applyNumberFormat="1" applyFont="1" applyBorder="1" applyAlignment="1" applyProtection="1">
      <alignment horizontal="left" vertical="justify"/>
    </xf>
    <xf numFmtId="11" fontId="27" fillId="0" borderId="0" xfId="0" applyNumberFormat="1" applyFont="1" applyBorder="1" applyAlignment="1" applyProtection="1">
      <alignment horizontal="center" wrapText="1"/>
    </xf>
    <xf numFmtId="0" fontId="44" fillId="0" borderId="0" xfId="0" applyFont="1" applyBorder="1" applyAlignment="1">
      <alignment horizontal="center"/>
    </xf>
    <xf numFmtId="0" fontId="29" fillId="0" borderId="44" xfId="0" applyNumberFormat="1" applyFont="1" applyFill="1" applyBorder="1" applyAlignment="1" applyProtection="1">
      <alignment horizontal="center" vertical="center"/>
    </xf>
    <xf numFmtId="0" fontId="29" fillId="2" borderId="67" xfId="0" applyNumberFormat="1" applyFont="1" applyFill="1" applyBorder="1" applyAlignment="1" applyProtection="1">
      <alignment horizontal="center" vertical="center"/>
    </xf>
    <xf numFmtId="0" fontId="29" fillId="0" borderId="41" xfId="0" applyNumberFormat="1" applyFont="1" applyFill="1" applyBorder="1" applyAlignment="1" applyProtection="1">
      <alignment horizontal="center" vertical="center"/>
    </xf>
    <xf numFmtId="0" fontId="29" fillId="0" borderId="58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 textRotation="90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vertical="center"/>
    </xf>
    <xf numFmtId="0" fontId="29" fillId="0" borderId="54" xfId="0" applyFont="1" applyFill="1" applyBorder="1" applyAlignment="1" applyProtection="1">
      <alignment vertical="center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6" xfId="0" applyNumberFormat="1" applyFont="1" applyBorder="1" applyAlignment="1" applyProtection="1">
      <alignment horizontal="center" vertical="center"/>
    </xf>
    <xf numFmtId="49" fontId="8" fillId="0" borderId="25" xfId="0" applyNumberFormat="1" applyFont="1" applyBorder="1" applyAlignment="1" applyProtection="1">
      <alignment horizontal="left" vertical="justify" wrapText="1"/>
    </xf>
    <xf numFmtId="49" fontId="8" fillId="0" borderId="21" xfId="0" applyNumberFormat="1" applyFont="1" applyBorder="1" applyAlignment="1" applyProtection="1">
      <alignment horizontal="left" vertical="justify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6" fillId="0" borderId="27" xfId="0" applyNumberFormat="1" applyFont="1" applyBorder="1" applyAlignment="1" applyProtection="1">
      <alignment horizontal="center"/>
    </xf>
    <xf numFmtId="0" fontId="6" fillId="0" borderId="37" xfId="0" applyNumberFormat="1" applyFont="1" applyBorder="1" applyAlignment="1" applyProtection="1">
      <alignment horizontal="center"/>
    </xf>
    <xf numFmtId="0" fontId="12" fillId="0" borderId="32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25" xfId="0" applyNumberFormat="1" applyFont="1" applyBorder="1" applyAlignment="1" applyProtection="1">
      <alignment horizontal="center" vertical="center"/>
    </xf>
    <xf numFmtId="49" fontId="8" fillId="0" borderId="21" xfId="0" applyNumberFormat="1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25" xfId="0" applyNumberFormat="1" applyFont="1" applyBorder="1" applyAlignment="1" applyProtection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/>
    </xf>
    <xf numFmtId="0" fontId="13" fillId="0" borderId="25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left" vertical="center" wrapText="1"/>
    </xf>
    <xf numFmtId="49" fontId="7" fillId="0" borderId="25" xfId="0" applyNumberFormat="1" applyFont="1" applyBorder="1" applyAlignment="1" applyProtection="1">
      <alignment horizontal="left" vertical="center" wrapText="1"/>
    </xf>
    <xf numFmtId="49" fontId="7" fillId="0" borderId="21" xfId="0" applyNumberFormat="1" applyFont="1" applyBorder="1" applyAlignment="1" applyProtection="1">
      <alignment horizontal="left" vertical="center" wrapText="1"/>
    </xf>
    <xf numFmtId="0" fontId="6" fillId="0" borderId="38" xfId="0" applyNumberFormat="1" applyFont="1" applyFill="1" applyBorder="1" applyAlignment="1" applyProtection="1">
      <alignment horizontal="center"/>
    </xf>
    <xf numFmtId="0" fontId="6" fillId="0" borderId="39" xfId="0" applyNumberFormat="1" applyFont="1" applyFill="1" applyBorder="1" applyAlignment="1" applyProtection="1">
      <alignment horizontal="center"/>
    </xf>
    <xf numFmtId="49" fontId="24" fillId="0" borderId="16" xfId="0" applyNumberFormat="1" applyFont="1" applyBorder="1" applyAlignment="1" applyProtection="1">
      <alignment horizontal="center" vertical="center" wrapText="1"/>
    </xf>
    <xf numFmtId="49" fontId="25" fillId="0" borderId="16" xfId="0" applyNumberFormat="1" applyFont="1" applyBorder="1" applyAlignment="1" applyProtection="1">
      <alignment horizontal="center" vertical="center" wrapText="1"/>
    </xf>
    <xf numFmtId="49" fontId="25" fillId="0" borderId="19" xfId="0" applyNumberFormat="1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left" vertical="top" wrapText="1"/>
    </xf>
    <xf numFmtId="0" fontId="24" fillId="0" borderId="16" xfId="0" applyFont="1" applyBorder="1" applyAlignment="1" applyProtection="1">
      <alignment horizontal="left" vertical="top" wrapText="1"/>
    </xf>
    <xf numFmtId="0" fontId="24" fillId="0" borderId="17" xfId="0" applyFont="1" applyBorder="1" applyAlignment="1" applyProtection="1">
      <alignment horizontal="left" vertical="top" wrapText="1"/>
    </xf>
    <xf numFmtId="0" fontId="24" fillId="0" borderId="18" xfId="0" applyFont="1" applyBorder="1" applyAlignment="1" applyProtection="1">
      <alignment horizontal="left" vertical="top" wrapText="1"/>
    </xf>
    <xf numFmtId="0" fontId="24" fillId="0" borderId="19" xfId="0" applyFont="1" applyBorder="1" applyAlignment="1" applyProtection="1">
      <alignment horizontal="left" vertical="top" wrapText="1"/>
    </xf>
    <xf numFmtId="0" fontId="24" fillId="0" borderId="20" xfId="0" applyFont="1" applyBorder="1" applyAlignment="1" applyProtection="1">
      <alignment horizontal="left" vertical="top" wrapText="1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</xf>
    <xf numFmtId="0" fontId="29" fillId="0" borderId="38" xfId="0" applyFont="1" applyFill="1" applyBorder="1" applyProtection="1"/>
    <xf numFmtId="0" fontId="29" fillId="0" borderId="45" xfId="0" applyFont="1" applyFill="1" applyBorder="1" applyProtection="1"/>
    <xf numFmtId="0" fontId="29" fillId="0" borderId="46" xfId="0" applyFont="1" applyFill="1" applyBorder="1" applyProtection="1"/>
    <xf numFmtId="0" fontId="12" fillId="0" borderId="0" xfId="0" applyFont="1" applyFill="1" applyBorder="1" applyAlignment="1" applyProtection="1">
      <alignment horizontal="left" vertical="top"/>
    </xf>
    <xf numFmtId="49" fontId="58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wrapText="1"/>
    </xf>
    <xf numFmtId="49" fontId="6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</xf>
    <xf numFmtId="49" fontId="14" fillId="0" borderId="0" xfId="0" applyNumberFormat="1" applyFont="1" applyBorder="1" applyAlignment="1" applyProtection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/>
    </xf>
    <xf numFmtId="0" fontId="6" fillId="0" borderId="0" xfId="0" applyFont="1" applyBorder="1" applyProtection="1"/>
    <xf numFmtId="49" fontId="13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center"/>
    </xf>
    <xf numFmtId="0" fontId="12" fillId="0" borderId="0" xfId="0" applyNumberFormat="1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right"/>
    </xf>
    <xf numFmtId="0" fontId="21" fillId="0" borderId="1" xfId="0" applyNumberFormat="1" applyFont="1" applyBorder="1" applyAlignment="1" applyProtection="1">
      <alignment horizontal="center" vertical="center"/>
    </xf>
    <xf numFmtId="0" fontId="20" fillId="0" borderId="2" xfId="0" applyNumberFormat="1" applyFont="1" applyBorder="1" applyAlignment="1" applyProtection="1">
      <alignment horizontal="center"/>
    </xf>
    <xf numFmtId="49" fontId="58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25" xfId="0" applyNumberFormat="1" applyFont="1" applyFill="1" applyBorder="1" applyAlignment="1" applyProtection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textRotation="90" wrapText="1"/>
    </xf>
    <xf numFmtId="49" fontId="12" fillId="0" borderId="17" xfId="0" applyNumberFormat="1" applyFont="1" applyFill="1" applyBorder="1" applyAlignment="1" applyProtection="1">
      <alignment horizontal="center" vertical="center" textRotation="90" wrapText="1"/>
    </xf>
    <xf numFmtId="49" fontId="12" fillId="0" borderId="7" xfId="0" applyNumberFormat="1" applyFont="1" applyFill="1" applyBorder="1" applyAlignment="1" applyProtection="1">
      <alignment horizontal="center" vertical="center" textRotation="90" wrapText="1"/>
    </xf>
    <xf numFmtId="49" fontId="12" fillId="0" borderId="14" xfId="0" applyNumberFormat="1" applyFont="1" applyFill="1" applyBorder="1" applyAlignment="1" applyProtection="1">
      <alignment horizontal="center" vertical="center" textRotation="90" wrapText="1"/>
    </xf>
    <xf numFmtId="49" fontId="12" fillId="0" borderId="18" xfId="0" applyNumberFormat="1" applyFont="1" applyFill="1" applyBorder="1" applyAlignment="1" applyProtection="1">
      <alignment horizontal="center" vertical="center" textRotation="90" wrapText="1"/>
    </xf>
    <xf numFmtId="49" fontId="12" fillId="0" borderId="20" xfId="0" applyNumberFormat="1" applyFont="1" applyFill="1" applyBorder="1" applyAlignment="1" applyProtection="1">
      <alignment horizontal="center" vertical="center" textRotation="90" wrapText="1"/>
    </xf>
    <xf numFmtId="49" fontId="12" fillId="0" borderId="15" xfId="0" applyNumberFormat="1" applyFont="1" applyFill="1" applyBorder="1" applyAlignment="1" applyProtection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49" fontId="12" fillId="0" borderId="20" xfId="0" applyNumberFormat="1" applyFont="1" applyFill="1" applyBorder="1" applyAlignment="1" applyProtection="1">
      <alignment horizontal="center" vertical="center" wrapText="1"/>
    </xf>
    <xf numFmtId="49" fontId="12" fillId="0" borderId="22" xfId="0" applyNumberFormat="1" applyFont="1" applyFill="1" applyBorder="1" applyAlignment="1" applyProtection="1">
      <alignment horizontal="center" vertical="center" wrapText="1"/>
    </xf>
    <xf numFmtId="49" fontId="12" fillId="0" borderId="23" xfId="0" applyNumberFormat="1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center" vertical="center" textRotation="90" wrapText="1"/>
    </xf>
    <xf numFmtId="0" fontId="6" fillId="0" borderId="14" xfId="0" applyFont="1" applyFill="1" applyBorder="1" applyAlignment="1" applyProtection="1">
      <alignment horizontal="center" vertical="center" textRotation="90" wrapText="1"/>
    </xf>
    <xf numFmtId="0" fontId="6" fillId="0" borderId="20" xfId="0" applyFont="1" applyFill="1" applyBorder="1" applyAlignment="1" applyProtection="1">
      <alignment horizontal="center" vertical="center" textRotation="90" wrapText="1"/>
    </xf>
    <xf numFmtId="0" fontId="6" fillId="0" borderId="1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9" fillId="0" borderId="6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 vertical="justify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9" fillId="2" borderId="6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right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/>
    </xf>
    <xf numFmtId="0" fontId="29" fillId="0" borderId="54" xfId="0" applyFont="1" applyFill="1" applyBorder="1" applyAlignment="1" applyProtection="1">
      <alignment horizontal="center" vertical="center"/>
    </xf>
    <xf numFmtId="0" fontId="29" fillId="0" borderId="36" xfId="0" applyNumberFormat="1" applyFont="1" applyBorder="1" applyAlignment="1" applyProtection="1">
      <alignment horizontal="center" vertical="center"/>
    </xf>
    <xf numFmtId="0" fontId="29" fillId="0" borderId="54" xfId="0" applyNumberFormat="1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3" xfId="0" applyNumberFormat="1" applyFont="1" applyBorder="1" applyAlignment="1" applyProtection="1">
      <alignment horizontal="center" vertical="center"/>
    </xf>
    <xf numFmtId="0" fontId="29" fillId="0" borderId="9" xfId="0" applyNumberFormat="1" applyFont="1" applyBorder="1" applyAlignment="1" applyProtection="1">
      <alignment horizontal="center" vertical="center"/>
    </xf>
    <xf numFmtId="0" fontId="29" fillId="0" borderId="31" xfId="0" applyNumberFormat="1" applyFont="1" applyBorder="1" applyAlignment="1" applyProtection="1">
      <alignment horizontal="center" vertical="center"/>
    </xf>
    <xf numFmtId="0" fontId="29" fillId="0" borderId="24" xfId="0" applyNumberFormat="1" applyFont="1" applyBorder="1" applyAlignment="1" applyProtection="1">
      <alignment horizontal="center" vertical="center"/>
    </xf>
    <xf numFmtId="0" fontId="29" fillId="0" borderId="49" xfId="0" applyNumberFormat="1" applyFont="1" applyBorder="1" applyAlignment="1" applyProtection="1">
      <alignment horizontal="center" vertical="center"/>
    </xf>
    <xf numFmtId="0" fontId="29" fillId="0" borderId="55" xfId="0" applyFont="1" applyBorder="1" applyAlignment="1" applyProtection="1">
      <alignment horizontal="center" vertical="center"/>
    </xf>
    <xf numFmtId="0" fontId="29" fillId="0" borderId="29" xfId="0" applyNumberFormat="1" applyFont="1" applyBorder="1" applyAlignment="1" applyProtection="1">
      <alignment horizontal="center" vertical="center"/>
    </xf>
    <xf numFmtId="0" fontId="29" fillId="0" borderId="60" xfId="0" applyFont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right"/>
    </xf>
    <xf numFmtId="0" fontId="29" fillId="2" borderId="25" xfId="0" applyFont="1" applyFill="1" applyBorder="1" applyAlignment="1" applyProtection="1">
      <alignment horizontal="right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45" xfId="0" applyNumberFormat="1" applyFont="1" applyFill="1" applyBorder="1" applyAlignment="1" applyProtection="1">
      <alignment horizontal="center" vertical="center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31" xfId="0" applyFont="1" applyFill="1" applyBorder="1" applyAlignment="1" applyProtection="1">
      <alignment horizontal="center" vertical="center"/>
    </xf>
    <xf numFmtId="0" fontId="29" fillId="0" borderId="8" xfId="0" applyNumberFormat="1" applyFont="1" applyBorder="1" applyAlignment="1" applyProtection="1">
      <alignment vertical="center"/>
    </xf>
    <xf numFmtId="0" fontId="29" fillId="0" borderId="9" xfId="0" applyNumberFormat="1" applyFont="1" applyBorder="1" applyAlignment="1" applyProtection="1">
      <alignment vertical="center"/>
    </xf>
    <xf numFmtId="0" fontId="29" fillId="0" borderId="57" xfId="0" applyNumberFormat="1" applyFont="1" applyBorder="1" applyAlignment="1" applyProtection="1">
      <alignment horizontal="center" vertical="center"/>
    </xf>
    <xf numFmtId="0" fontId="4" fillId="0" borderId="48" xfId="0" applyNumberFormat="1" applyFont="1" applyBorder="1" applyAlignment="1" applyProtection="1">
      <alignment horizontal="center" vertical="center"/>
    </xf>
    <xf numFmtId="0" fontId="4" fillId="0" borderId="49" xfId="0" applyNumberFormat="1" applyFont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51" fillId="0" borderId="6" xfId="0" applyFont="1" applyFill="1" applyBorder="1" applyAlignment="1" applyProtection="1">
      <alignment horizontal="center" vertical="center"/>
    </xf>
    <xf numFmtId="0" fontId="51" fillId="0" borderId="25" xfId="0" applyFont="1" applyFill="1" applyBorder="1" applyAlignment="1" applyProtection="1">
      <alignment horizontal="center" vertical="center"/>
    </xf>
    <xf numFmtId="0" fontId="51" fillId="0" borderId="2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right" vertical="center"/>
    </xf>
    <xf numFmtId="0" fontId="12" fillId="0" borderId="25" xfId="0" applyFont="1" applyFill="1" applyBorder="1" applyAlignment="1" applyProtection="1">
      <alignment horizontal="right" vertical="center"/>
    </xf>
    <xf numFmtId="0" fontId="12" fillId="0" borderId="21" xfId="0" applyFont="1" applyFill="1" applyBorder="1" applyAlignment="1" applyProtection="1">
      <alignment horizontal="right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9" xfId="0" applyNumberFormat="1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/>
    </xf>
    <xf numFmtId="0" fontId="29" fillId="0" borderId="45" xfId="0" applyFont="1" applyFill="1" applyBorder="1" applyAlignment="1" applyProtection="1">
      <alignment horizontal="center"/>
    </xf>
    <xf numFmtId="0" fontId="29" fillId="2" borderId="19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Border="1" applyAlignment="1" applyProtection="1">
      <alignment horizontal="center" vertical="center"/>
    </xf>
    <xf numFmtId="0" fontId="29" fillId="0" borderId="32" xfId="0" applyNumberFormat="1" applyFont="1" applyBorder="1" applyAlignment="1" applyProtection="1">
      <alignment horizontal="center" vertical="center"/>
    </xf>
    <xf numFmtId="0" fontId="29" fillId="0" borderId="35" xfId="0" applyFont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center" vertical="center"/>
    </xf>
    <xf numFmtId="0" fontId="29" fillId="0" borderId="35" xfId="0" applyNumberFormat="1" applyFont="1" applyBorder="1" applyAlignment="1" applyProtection="1">
      <alignment horizontal="center" vertical="center"/>
    </xf>
    <xf numFmtId="0" fontId="29" fillId="0" borderId="23" xfId="0" applyNumberFormat="1" applyFont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center"/>
    </xf>
    <xf numFmtId="0" fontId="29" fillId="0" borderId="11" xfId="0" applyFont="1" applyFill="1" applyBorder="1" applyAlignment="1" applyProtection="1">
      <alignment horizontal="center"/>
    </xf>
    <xf numFmtId="0" fontId="29" fillId="0" borderId="4" xfId="0" applyFont="1" applyFill="1" applyBorder="1" applyAlignment="1" applyProtection="1">
      <alignment horizontal="center"/>
    </xf>
    <xf numFmtId="0" fontId="29" fillId="0" borderId="36" xfId="0" applyFont="1" applyBorder="1" applyAlignment="1" applyProtection="1">
      <alignment horizontal="center" vertical="center"/>
    </xf>
    <xf numFmtId="0" fontId="29" fillId="0" borderId="54" xfId="0" applyFont="1" applyBorder="1" applyAlignment="1" applyProtection="1">
      <alignment horizontal="center" vertical="center"/>
    </xf>
    <xf numFmtId="0" fontId="29" fillId="0" borderId="1" xfId="0" applyFont="1" applyFill="1" applyBorder="1" applyProtection="1"/>
    <xf numFmtId="0" fontId="29" fillId="0" borderId="43" xfId="0" applyFont="1" applyFill="1" applyBorder="1" applyProtection="1"/>
    <xf numFmtId="0" fontId="29" fillId="0" borderId="13" xfId="0" applyFont="1" applyFill="1" applyBorder="1" applyAlignment="1" applyProtection="1">
      <alignment horizontal="center"/>
    </xf>
    <xf numFmtId="0" fontId="29" fillId="0" borderId="46" xfId="0" applyFont="1" applyFill="1" applyBorder="1" applyAlignment="1" applyProtection="1">
      <alignment horizontal="center"/>
    </xf>
    <xf numFmtId="0" fontId="29" fillId="0" borderId="34" xfId="0" applyFont="1" applyFill="1" applyBorder="1" applyAlignment="1" applyProtection="1">
      <alignment horizontal="center"/>
    </xf>
    <xf numFmtId="0" fontId="29" fillId="0" borderId="5" xfId="0" applyFont="1" applyFill="1" applyBorder="1" applyAlignment="1" applyProtection="1">
      <alignment horizontal="center"/>
    </xf>
    <xf numFmtId="0" fontId="29" fillId="0" borderId="51" xfId="0" applyFont="1" applyFill="1" applyBorder="1" applyAlignment="1" applyProtection="1">
      <alignment horizontal="center"/>
    </xf>
    <xf numFmtId="0" fontId="29" fillId="0" borderId="52" xfId="0" applyFont="1" applyFill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/>
    </xf>
    <xf numFmtId="0" fontId="29" fillId="0" borderId="53" xfId="0" applyFont="1" applyFill="1" applyBorder="1" applyAlignment="1" applyProtection="1">
      <alignment horizontal="center"/>
    </xf>
    <xf numFmtId="16" fontId="29" fillId="0" borderId="42" xfId="0" applyNumberFormat="1" applyFont="1" applyFill="1" applyBorder="1" applyAlignment="1" applyProtection="1">
      <alignment horizontal="center"/>
    </xf>
    <xf numFmtId="0" fontId="29" fillId="0" borderId="43" xfId="0" applyFont="1" applyFill="1" applyBorder="1" applyAlignment="1" applyProtection="1">
      <alignment horizontal="center"/>
    </xf>
    <xf numFmtId="0" fontId="29" fillId="0" borderId="53" xfId="0" applyFont="1" applyFill="1" applyBorder="1" applyAlignment="1" applyProtection="1">
      <alignment horizontal="left" wrapText="1"/>
    </xf>
    <xf numFmtId="0" fontId="29" fillId="0" borderId="5" xfId="0" applyFont="1" applyFill="1" applyBorder="1" applyAlignment="1" applyProtection="1">
      <alignment horizontal="left" wrapText="1"/>
    </xf>
    <xf numFmtId="0" fontId="29" fillId="0" borderId="51" xfId="0" applyFont="1" applyFill="1" applyBorder="1" applyAlignment="1" applyProtection="1">
      <alignment horizontal="left" wrapText="1"/>
    </xf>
    <xf numFmtId="0" fontId="29" fillId="0" borderId="39" xfId="0" applyNumberFormat="1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left" wrapText="1"/>
    </xf>
    <xf numFmtId="0" fontId="29" fillId="0" borderId="25" xfId="0" applyFont="1" applyBorder="1" applyAlignment="1" applyProtection="1">
      <alignment horizontal="left" wrapText="1"/>
    </xf>
    <xf numFmtId="0" fontId="29" fillId="0" borderId="21" xfId="0" applyFont="1" applyBorder="1" applyAlignment="1" applyProtection="1">
      <alignment horizontal="left" wrapText="1"/>
    </xf>
    <xf numFmtId="0" fontId="29" fillId="0" borderId="6" xfId="0" applyNumberFormat="1" applyFont="1" applyBorder="1" applyAlignment="1" applyProtection="1">
      <alignment horizontal="center" vertical="center"/>
    </xf>
    <xf numFmtId="0" fontId="29" fillId="0" borderId="25" xfId="0" applyNumberFormat="1" applyFont="1" applyBorder="1" applyAlignment="1" applyProtection="1">
      <alignment horizontal="center" vertical="center"/>
    </xf>
    <xf numFmtId="0" fontId="29" fillId="0" borderId="21" xfId="0" applyNumberFormat="1" applyFont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horizontal="right"/>
    </xf>
    <xf numFmtId="0" fontId="29" fillId="2" borderId="19" xfId="0" applyFont="1" applyFill="1" applyBorder="1" applyAlignment="1" applyProtection="1">
      <alignment horizontal="right"/>
    </xf>
    <xf numFmtId="0" fontId="29" fillId="2" borderId="21" xfId="0" applyFont="1" applyFill="1" applyBorder="1" applyAlignment="1" applyProtection="1">
      <alignment horizontal="right"/>
    </xf>
    <xf numFmtId="0" fontId="23" fillId="0" borderId="6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left" vertical="top" wrapText="1"/>
    </xf>
    <xf numFmtId="0" fontId="29" fillId="0" borderId="25" xfId="0" applyFont="1" applyBorder="1" applyAlignment="1" applyProtection="1">
      <alignment horizontal="left" vertical="top" wrapText="1"/>
    </xf>
    <xf numFmtId="0" fontId="29" fillId="0" borderId="21" xfId="0" applyFont="1" applyBorder="1" applyAlignment="1" applyProtection="1">
      <alignment horizontal="left" vertical="top" wrapText="1"/>
    </xf>
    <xf numFmtId="49" fontId="29" fillId="0" borderId="4" xfId="0" applyNumberFormat="1" applyFont="1" applyFill="1" applyBorder="1" applyAlignment="1" applyProtection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</xf>
    <xf numFmtId="49" fontId="29" fillId="0" borderId="11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0" fontId="29" fillId="0" borderId="62" xfId="0" applyFont="1" applyFill="1" applyBorder="1" applyAlignment="1" applyProtection="1">
      <alignment horizontal="center" vertical="center"/>
      <protection locked="0"/>
    </xf>
    <xf numFmtId="0" fontId="29" fillId="0" borderId="63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9" fillId="0" borderId="64" xfId="0" applyFont="1" applyFill="1" applyBorder="1" applyAlignment="1" applyProtection="1">
      <alignment horizontal="center" vertical="center"/>
      <protection locked="0"/>
    </xf>
    <xf numFmtId="0" fontId="29" fillId="0" borderId="65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29" fillId="0" borderId="66" xfId="0" applyFont="1" applyFill="1" applyBorder="1" applyAlignment="1" applyProtection="1">
      <alignment horizontal="center" vertical="center"/>
      <protection locked="0"/>
    </xf>
    <xf numFmtId="0" fontId="29" fillId="0" borderId="67" xfId="0" applyFont="1" applyFill="1" applyBorder="1" applyAlignment="1" applyProtection="1">
      <alignment horizontal="center" vertical="center"/>
      <protection locked="0"/>
    </xf>
    <xf numFmtId="0" fontId="4" fillId="0" borderId="66" xfId="0" applyNumberFormat="1" applyFont="1" applyBorder="1" applyAlignment="1" applyProtection="1">
      <alignment horizontal="center" vertical="center"/>
    </xf>
    <xf numFmtId="0" fontId="4" fillId="0" borderId="65" xfId="0" applyNumberFormat="1" applyFont="1" applyBorder="1" applyAlignment="1" applyProtection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19050</xdr:rowOff>
    </xdr:from>
    <xdr:to>
      <xdr:col>6</xdr:col>
      <xdr:colOff>266700</xdr:colOff>
      <xdr:row>4</xdr:row>
      <xdr:rowOff>447675</xdr:rowOff>
    </xdr:to>
    <xdr:pic>
      <xdr:nvPicPr>
        <xdr:cNvPr id="416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80975"/>
          <a:ext cx="13525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39"/>
  <sheetViews>
    <sheetView showZeros="0" view="pageBreakPreview" topLeftCell="A19" zoomScale="40" zoomScaleNormal="40" zoomScaleSheetLayoutView="40" workbookViewId="0">
      <selection activeCell="T36" sqref="T36:V36"/>
    </sheetView>
  </sheetViews>
  <sheetFormatPr defaultColWidth="10.140625" defaultRowHeight="33" outlineLevelCol="1"/>
  <cols>
    <col min="1" max="1" width="45.7109375" style="255" customWidth="1"/>
    <col min="2" max="2" width="9.5703125" style="255" customWidth="1"/>
    <col min="3" max="19" width="6.28515625" style="255" hidden="1" customWidth="1"/>
    <col min="20" max="20" width="42.140625" style="255" customWidth="1"/>
    <col min="21" max="21" width="42.140625" style="256" customWidth="1"/>
    <col min="22" max="22" width="79.85546875" style="257" customWidth="1"/>
    <col min="23" max="23" width="12.7109375" style="258" hidden="1" customWidth="1" outlineLevel="1"/>
    <col min="24" max="24" width="25.7109375" style="259" hidden="1" customWidth="1" outlineLevel="1"/>
    <col min="25" max="26" width="12.7109375" style="259" hidden="1" customWidth="1" outlineLevel="1"/>
    <col min="27" max="27" width="14.7109375" style="259" hidden="1" customWidth="1" outlineLevel="1"/>
    <col min="28" max="28" width="14.42578125" style="259" hidden="1" customWidth="1" outlineLevel="1"/>
    <col min="29" max="29" width="12.7109375" style="259" hidden="1" customWidth="1" outlineLevel="1"/>
    <col min="30" max="30" width="12.7109375" style="260" hidden="1" customWidth="1" outlineLevel="1"/>
    <col min="31" max="31" width="20.42578125" style="261" customWidth="1" collapsed="1"/>
    <col min="32" max="32" width="22.42578125" style="261" customWidth="1"/>
    <col min="33" max="33" width="21.7109375" style="261" customWidth="1"/>
    <col min="34" max="34" width="13.140625" style="261" hidden="1" customWidth="1" outlineLevel="1"/>
    <col min="35" max="35" width="12.7109375" style="261" hidden="1" customWidth="1" outlineLevel="1"/>
    <col min="36" max="36" width="11.28515625" style="261" hidden="1" customWidth="1" outlineLevel="1"/>
    <col min="37" max="37" width="16" style="261" customWidth="1" collapsed="1"/>
    <col min="38" max="39" width="26.7109375" style="261" customWidth="1"/>
    <col min="40" max="40" width="22" style="262" customWidth="1"/>
    <col min="41" max="41" width="24.85546875" style="262" customWidth="1"/>
    <col min="42" max="42" width="38.85546875" style="262" customWidth="1"/>
    <col min="43" max="47" width="12.7109375" customWidth="1"/>
    <col min="48" max="48" width="16.28515625" customWidth="1"/>
    <col min="49" max="64" width="10.7109375" customWidth="1"/>
    <col min="65" max="66" width="10.140625" style="255"/>
    <col min="67" max="67" width="10.140625" style="285"/>
    <col min="68" max="16384" width="10.140625" style="255"/>
  </cols>
  <sheetData>
    <row r="1" spans="2:42" ht="6.75" customHeight="1"/>
    <row r="2" spans="2:42" ht="45" customHeight="1">
      <c r="B2" s="263" t="str">
        <f ca="1">MID(CELL("имяфайла"),FIND("[",CELL("имяфайла"))+1,FIND(".xls",CELL("имяфайла"))-FIND("[",CELL("имяфайла"))-1)</f>
        <v>НП МАГ_ІТМ_ONP_2019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5"/>
      <c r="AF2" s="265"/>
      <c r="AG2" s="265"/>
      <c r="AH2" s="265"/>
      <c r="AI2" s="265"/>
      <c r="AJ2" s="265"/>
      <c r="AK2" s="265"/>
      <c r="AL2" s="265"/>
      <c r="AM2" s="265"/>
    </row>
    <row r="3" spans="2:42" ht="15.75" customHeight="1"/>
    <row r="4" spans="2:42" customFormat="1">
      <c r="AE4" s="266"/>
      <c r="AF4" s="266"/>
      <c r="AG4" s="266"/>
      <c r="AH4" s="266"/>
      <c r="AI4" s="266"/>
      <c r="AJ4" s="266"/>
      <c r="AK4" s="266"/>
      <c r="AL4" s="266"/>
      <c r="AM4" s="266"/>
      <c r="AN4" s="262"/>
      <c r="AO4" s="262"/>
      <c r="AP4" s="262"/>
    </row>
    <row r="5" spans="2:42" customFormat="1">
      <c r="AE5" s="266"/>
      <c r="AF5" s="266"/>
      <c r="AG5" s="266"/>
      <c r="AH5" s="266"/>
      <c r="AI5" s="266"/>
      <c r="AJ5" s="266"/>
      <c r="AK5" s="266"/>
      <c r="AL5" s="266"/>
      <c r="AM5" s="266"/>
      <c r="AN5" s="262"/>
      <c r="AO5" s="262"/>
      <c r="AP5" s="262"/>
    </row>
    <row r="6" spans="2:42" customFormat="1">
      <c r="AE6" s="266"/>
      <c r="AF6" s="266"/>
      <c r="AG6" s="266"/>
      <c r="AH6" s="266"/>
      <c r="AI6" s="266"/>
      <c r="AJ6" s="266"/>
      <c r="AK6" s="266"/>
      <c r="AL6" s="266"/>
      <c r="AM6" s="266"/>
      <c r="AN6" s="262"/>
      <c r="AO6" s="262"/>
      <c r="AP6" s="262"/>
    </row>
    <row r="7" spans="2:42" customFormat="1">
      <c r="AE7" s="266"/>
      <c r="AF7" s="266"/>
      <c r="AG7" s="266"/>
      <c r="AH7" s="266"/>
      <c r="AI7" s="266"/>
      <c r="AJ7" s="266"/>
      <c r="AK7" s="266"/>
      <c r="AL7" s="266"/>
      <c r="AM7" s="266"/>
      <c r="AN7" s="262"/>
      <c r="AO7" s="262"/>
      <c r="AP7" s="262"/>
    </row>
    <row r="8" spans="2:42" customFormat="1">
      <c r="AE8" s="266"/>
      <c r="AF8" s="266"/>
      <c r="AG8" s="266"/>
      <c r="AH8" s="266"/>
      <c r="AI8" s="266"/>
      <c r="AJ8" s="266"/>
      <c r="AK8" s="266"/>
      <c r="AL8" s="266"/>
      <c r="AM8" s="266"/>
      <c r="AN8" s="262"/>
      <c r="AO8" s="262"/>
      <c r="AP8" s="262"/>
    </row>
    <row r="9" spans="2:42" customFormat="1">
      <c r="AE9" s="266"/>
      <c r="AF9" s="266"/>
      <c r="AG9" s="266"/>
      <c r="AH9" s="266"/>
      <c r="AI9" s="266"/>
      <c r="AJ9" s="266"/>
      <c r="AK9" s="266"/>
      <c r="AL9" s="266"/>
      <c r="AM9" s="266"/>
      <c r="AN9" s="262"/>
      <c r="AO9" s="262"/>
      <c r="AP9" s="262"/>
    </row>
    <row r="10" spans="2:42" customFormat="1">
      <c r="AE10" s="266"/>
      <c r="AF10" s="266"/>
      <c r="AG10" s="266"/>
      <c r="AH10" s="266"/>
      <c r="AI10" s="266"/>
      <c r="AJ10" s="266"/>
      <c r="AK10" s="266"/>
      <c r="AL10" s="266"/>
      <c r="AM10" s="266"/>
      <c r="AN10" s="262"/>
      <c r="AO10" s="262"/>
      <c r="AP10" s="262"/>
    </row>
    <row r="11" spans="2:42" customFormat="1">
      <c r="AE11" s="266"/>
      <c r="AF11" s="266"/>
      <c r="AG11" s="266"/>
      <c r="AH11" s="266"/>
      <c r="AI11" s="266"/>
      <c r="AJ11" s="266"/>
      <c r="AK11" s="266"/>
      <c r="AL11" s="266"/>
      <c r="AM11" s="266"/>
      <c r="AN11" s="262"/>
      <c r="AO11" s="262"/>
      <c r="AP11" s="262"/>
    </row>
    <row r="12" spans="2:42" customFormat="1">
      <c r="AE12" s="266"/>
      <c r="AF12" s="266"/>
      <c r="AG12" s="266"/>
      <c r="AH12" s="266"/>
      <c r="AI12" s="266"/>
      <c r="AJ12" s="266"/>
      <c r="AK12" s="266"/>
      <c r="AL12" s="266"/>
      <c r="AM12" s="266"/>
      <c r="AN12" s="262"/>
      <c r="AO12" s="262"/>
      <c r="AP12" s="262"/>
    </row>
    <row r="13" spans="2:42" customFormat="1">
      <c r="AE13" s="266"/>
      <c r="AF13" s="266"/>
      <c r="AG13" s="266"/>
      <c r="AH13" s="266"/>
      <c r="AI13" s="266"/>
      <c r="AJ13" s="266"/>
      <c r="AK13" s="266"/>
      <c r="AL13" s="266"/>
      <c r="AM13" s="266"/>
      <c r="AN13" s="262"/>
      <c r="AO13" s="262"/>
      <c r="AP13" s="262"/>
    </row>
    <row r="14" spans="2:42" customFormat="1" ht="35.25">
      <c r="B14" s="385" t="s">
        <v>181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266"/>
      <c r="AN14" s="262"/>
      <c r="AO14" s="262"/>
      <c r="AP14" s="262"/>
    </row>
    <row r="15" spans="2:42" customFormat="1" ht="34.5" customHeight="1">
      <c r="B15" s="382" t="s">
        <v>182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266"/>
      <c r="AN15" s="262"/>
      <c r="AO15" s="262"/>
      <c r="AP15" s="262"/>
    </row>
    <row r="16" spans="2:42" customFormat="1" ht="35.25">
      <c r="B16" s="385" t="s">
        <v>183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267"/>
      <c r="AN16" s="262"/>
      <c r="AO16" s="262"/>
      <c r="AP16" s="262"/>
    </row>
    <row r="17" spans="1:67" customFormat="1" ht="35.25">
      <c r="B17" s="384" t="s">
        <v>184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267"/>
      <c r="AN17" s="262"/>
      <c r="AO17" s="262"/>
      <c r="AP17" s="262"/>
    </row>
    <row r="18" spans="1:67" customFormat="1" ht="35.25">
      <c r="B18" s="384" t="s">
        <v>185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267"/>
      <c r="AN18" s="262"/>
      <c r="AO18" s="262"/>
      <c r="AP18" s="262"/>
    </row>
    <row r="19" spans="1:67" customFormat="1" ht="34.5">
      <c r="B19" s="384" t="s">
        <v>186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267"/>
      <c r="AN19" s="262"/>
      <c r="AO19" s="262"/>
      <c r="AP19" s="262"/>
    </row>
    <row r="20" spans="1:67" customFormat="1" ht="35.25">
      <c r="B20" s="382" t="s">
        <v>187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267"/>
      <c r="AN20" s="262"/>
      <c r="AO20" s="262"/>
      <c r="AP20" s="262"/>
    </row>
    <row r="21" spans="1:67" customFormat="1" ht="34.5"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267"/>
      <c r="AN21" s="262"/>
      <c r="AO21" s="262"/>
      <c r="AP21" s="262"/>
    </row>
    <row r="22" spans="1:67" customFormat="1" ht="69.75" thickBot="1"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70" t="s">
        <v>188</v>
      </c>
      <c r="V22" s="271"/>
      <c r="W22" s="269"/>
      <c r="X22" s="269"/>
      <c r="Y22" s="269"/>
      <c r="Z22" s="269"/>
      <c r="AA22" s="269"/>
      <c r="AB22" s="269"/>
      <c r="AC22" s="269"/>
      <c r="AD22" s="269"/>
      <c r="AE22" s="269" t="s">
        <v>189</v>
      </c>
      <c r="AF22" s="269" t="s">
        <v>190</v>
      </c>
      <c r="AG22" s="272" t="s">
        <v>191</v>
      </c>
      <c r="AH22" s="272" t="s">
        <v>192</v>
      </c>
      <c r="AI22" s="272" t="s">
        <v>193</v>
      </c>
      <c r="AJ22" s="272" t="s">
        <v>194</v>
      </c>
      <c r="AK22" s="273" t="s">
        <v>195</v>
      </c>
      <c r="AL22" s="269"/>
    </row>
    <row r="23" spans="1:67" s="148" customFormat="1" ht="60.75" customHeight="1">
      <c r="B23" s="274">
        <v>1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377" t="s">
        <v>196</v>
      </c>
      <c r="U23" s="377"/>
      <c r="V23" s="377"/>
      <c r="W23" s="369" t="s">
        <v>129</v>
      </c>
      <c r="X23" s="378"/>
      <c r="Y23" s="378"/>
      <c r="Z23" s="378"/>
      <c r="AA23" s="378"/>
      <c r="AB23" s="378"/>
      <c r="AC23" s="378"/>
      <c r="AD23" s="379"/>
      <c r="AE23" s="276">
        <v>6</v>
      </c>
      <c r="AF23" s="277">
        <f t="shared" ref="AF23:AF29" si="0">AE23*30</f>
        <v>180</v>
      </c>
      <c r="AG23" s="278">
        <v>4</v>
      </c>
      <c r="AH23" s="279">
        <v>2</v>
      </c>
      <c r="AI23" s="280">
        <v>1</v>
      </c>
      <c r="AJ23" s="281">
        <v>1</v>
      </c>
      <c r="AK23" s="282">
        <v>108</v>
      </c>
      <c r="AL23" s="278" t="s">
        <v>197</v>
      </c>
      <c r="AM23" s="283"/>
      <c r="AN23" s="284"/>
      <c r="AO23" s="284"/>
      <c r="AP23" s="284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O23" s="285"/>
    </row>
    <row r="24" spans="1:67" s="148" customFormat="1" ht="50.1" customHeight="1">
      <c r="B24" s="286">
        <v>2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380" t="s">
        <v>198</v>
      </c>
      <c r="U24" s="380"/>
      <c r="V24" s="380"/>
      <c r="W24" s="366" t="s">
        <v>129</v>
      </c>
      <c r="X24" s="366"/>
      <c r="Y24" s="366"/>
      <c r="Z24" s="366"/>
      <c r="AA24" s="366"/>
      <c r="AB24" s="366"/>
      <c r="AC24" s="366"/>
      <c r="AD24" s="367"/>
      <c r="AE24" s="288">
        <v>1.5</v>
      </c>
      <c r="AF24" s="289">
        <f>AE24*30</f>
        <v>45</v>
      </c>
      <c r="AG24" s="290">
        <f>SUM(AH24:AJ24)</f>
        <v>0</v>
      </c>
      <c r="AH24" s="291"/>
      <c r="AI24" s="292"/>
      <c r="AJ24" s="293"/>
      <c r="AK24" s="294">
        <v>45</v>
      </c>
      <c r="AL24" s="290"/>
      <c r="AM24" s="283"/>
      <c r="AN24" s="284"/>
      <c r="AO24" s="284"/>
      <c r="AP24" s="28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O24" s="285"/>
    </row>
    <row r="25" spans="1:67" s="148" customFormat="1" ht="50.1" customHeight="1">
      <c r="B25" s="286">
        <v>3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365" t="s">
        <v>146</v>
      </c>
      <c r="U25" s="365"/>
      <c r="V25" s="365"/>
      <c r="W25" s="366" t="s">
        <v>129</v>
      </c>
      <c r="X25" s="371"/>
      <c r="Y25" s="371"/>
      <c r="Z25" s="371"/>
      <c r="AA25" s="371"/>
      <c r="AB25" s="371"/>
      <c r="AC25" s="371"/>
      <c r="AD25" s="372"/>
      <c r="AE25" s="288">
        <v>4.5</v>
      </c>
      <c r="AF25" s="289">
        <f>AE25*30</f>
        <v>135</v>
      </c>
      <c r="AG25" s="290">
        <v>3</v>
      </c>
      <c r="AH25" s="291">
        <v>2</v>
      </c>
      <c r="AI25" s="292">
        <v>1</v>
      </c>
      <c r="AJ25" s="293"/>
      <c r="AK25" s="294">
        <v>81</v>
      </c>
      <c r="AL25" s="290" t="s">
        <v>197</v>
      </c>
      <c r="AM25" s="283"/>
      <c r="AN25" s="284"/>
      <c r="AO25" s="284"/>
      <c r="AP25" s="284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O25" s="285"/>
    </row>
    <row r="26" spans="1:67" s="148" customFormat="1" ht="100.5" customHeight="1">
      <c r="B26" s="286">
        <v>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365" t="s">
        <v>141</v>
      </c>
      <c r="U26" s="365"/>
      <c r="V26" s="365"/>
      <c r="W26" s="366" t="s">
        <v>129</v>
      </c>
      <c r="X26" s="366"/>
      <c r="Y26" s="366"/>
      <c r="Z26" s="366"/>
      <c r="AA26" s="366"/>
      <c r="AB26" s="366"/>
      <c r="AC26" s="366"/>
      <c r="AD26" s="367"/>
      <c r="AE26" s="288">
        <v>6.5</v>
      </c>
      <c r="AF26" s="289">
        <f t="shared" si="0"/>
        <v>195</v>
      </c>
      <c r="AG26" s="290">
        <v>5</v>
      </c>
      <c r="AH26" s="291">
        <v>3</v>
      </c>
      <c r="AI26" s="292">
        <v>1</v>
      </c>
      <c r="AJ26" s="293">
        <v>1</v>
      </c>
      <c r="AK26" s="294">
        <v>105</v>
      </c>
      <c r="AL26" s="290" t="s">
        <v>197</v>
      </c>
      <c r="AM26" s="283"/>
      <c r="AN26" s="284"/>
      <c r="AO26" s="284"/>
      <c r="AP26" s="284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O26" s="285"/>
    </row>
    <row r="27" spans="1:67" s="148" customFormat="1" ht="50.1" customHeight="1">
      <c r="B27" s="286">
        <v>5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380" t="s">
        <v>199</v>
      </c>
      <c r="U27" s="380"/>
      <c r="V27" s="380"/>
      <c r="W27" s="366" t="s">
        <v>118</v>
      </c>
      <c r="X27" s="366"/>
      <c r="Y27" s="366"/>
      <c r="Z27" s="366"/>
      <c r="AA27" s="366"/>
      <c r="AB27" s="366"/>
      <c r="AC27" s="366"/>
      <c r="AD27" s="367"/>
      <c r="AE27" s="288">
        <v>3</v>
      </c>
      <c r="AF27" s="289">
        <f t="shared" si="0"/>
        <v>90</v>
      </c>
      <c r="AG27" s="290">
        <v>3</v>
      </c>
      <c r="AH27" s="291">
        <v>2</v>
      </c>
      <c r="AI27" s="292">
        <v>1</v>
      </c>
      <c r="AJ27" s="293"/>
      <c r="AK27" s="294">
        <v>36</v>
      </c>
      <c r="AL27" s="290" t="s">
        <v>200</v>
      </c>
      <c r="AM27" s="283"/>
      <c r="AN27" s="284"/>
      <c r="AO27" s="284"/>
      <c r="AP27" s="284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O27" s="285"/>
    </row>
    <row r="28" spans="1:67" s="148" customFormat="1" ht="50.1" customHeight="1">
      <c r="B28" s="286">
        <v>6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380" t="s">
        <v>201</v>
      </c>
      <c r="U28" s="380"/>
      <c r="V28" s="380"/>
      <c r="W28" s="366" t="s">
        <v>202</v>
      </c>
      <c r="X28" s="366"/>
      <c r="Y28" s="366"/>
      <c r="Z28" s="366"/>
      <c r="AA28" s="366"/>
      <c r="AB28" s="366"/>
      <c r="AC28" s="366"/>
      <c r="AD28" s="367"/>
      <c r="AE28" s="288">
        <v>2</v>
      </c>
      <c r="AF28" s="289">
        <f t="shared" si="0"/>
        <v>60</v>
      </c>
      <c r="AG28" s="290">
        <v>2</v>
      </c>
      <c r="AH28" s="291">
        <v>1</v>
      </c>
      <c r="AI28" s="292">
        <v>1</v>
      </c>
      <c r="AJ28" s="293"/>
      <c r="AK28" s="294">
        <v>24</v>
      </c>
      <c r="AL28" s="290" t="s">
        <v>200</v>
      </c>
      <c r="AM28" s="283"/>
      <c r="AN28" s="284"/>
      <c r="AO28" s="284"/>
      <c r="AP28" s="284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O28" s="285"/>
    </row>
    <row r="29" spans="1:67" s="148" customFormat="1" ht="81.75" customHeight="1">
      <c r="B29" s="286">
        <v>7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365" t="s">
        <v>203</v>
      </c>
      <c r="U29" s="365"/>
      <c r="V29" s="365"/>
      <c r="W29" s="366" t="s">
        <v>129</v>
      </c>
      <c r="X29" s="366"/>
      <c r="Y29" s="366"/>
      <c r="Z29" s="366"/>
      <c r="AA29" s="366"/>
      <c r="AB29" s="366"/>
      <c r="AC29" s="366"/>
      <c r="AD29" s="367"/>
      <c r="AE29" s="288">
        <v>2</v>
      </c>
      <c r="AF29" s="289">
        <f t="shared" si="0"/>
        <v>60</v>
      </c>
      <c r="AG29" s="290">
        <v>1.5</v>
      </c>
      <c r="AH29" s="291">
        <v>0.5</v>
      </c>
      <c r="AI29" s="292">
        <v>1</v>
      </c>
      <c r="AJ29" s="293"/>
      <c r="AK29" s="294">
        <v>33</v>
      </c>
      <c r="AL29" s="290" t="s">
        <v>200</v>
      </c>
      <c r="AM29" s="283"/>
      <c r="AN29" s="284"/>
      <c r="AO29" s="284"/>
      <c r="AP29" s="284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O29" s="285"/>
    </row>
    <row r="30" spans="1:67" s="148" customFormat="1" ht="81" customHeight="1">
      <c r="B30" s="286">
        <v>8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365" t="s">
        <v>204</v>
      </c>
      <c r="U30" s="365"/>
      <c r="V30" s="365"/>
      <c r="W30" s="366" t="s">
        <v>205</v>
      </c>
      <c r="X30" s="366"/>
      <c r="Y30" s="366"/>
      <c r="Z30" s="366"/>
      <c r="AA30" s="366"/>
      <c r="AB30" s="366"/>
      <c r="AC30" s="366"/>
      <c r="AD30" s="367"/>
      <c r="AE30" s="288">
        <v>1.5</v>
      </c>
      <c r="AF30" s="289">
        <f>AE30*30</f>
        <v>45</v>
      </c>
      <c r="AG30" s="290">
        <v>2</v>
      </c>
      <c r="AH30" s="291"/>
      <c r="AI30" s="292">
        <v>2</v>
      </c>
      <c r="AJ30" s="293"/>
      <c r="AK30" s="294">
        <v>9</v>
      </c>
      <c r="AL30" s="290"/>
      <c r="AM30" s="283"/>
      <c r="AN30" s="284"/>
      <c r="AO30" s="284"/>
      <c r="AP30" s="284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O30" s="285"/>
    </row>
    <row r="31" spans="1:67" s="148" customFormat="1" ht="85.5" customHeight="1" thickBot="1">
      <c r="A31" s="295"/>
      <c r="B31" s="296">
        <v>9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376" t="s">
        <v>140</v>
      </c>
      <c r="U31" s="376"/>
      <c r="V31" s="376"/>
      <c r="W31" s="362" t="s">
        <v>129</v>
      </c>
      <c r="X31" s="362"/>
      <c r="Y31" s="362"/>
      <c r="Z31" s="362"/>
      <c r="AA31" s="362"/>
      <c r="AB31" s="362"/>
      <c r="AC31" s="362"/>
      <c r="AD31" s="363"/>
      <c r="AE31" s="298">
        <v>3</v>
      </c>
      <c r="AF31" s="299">
        <f>AE31*30</f>
        <v>90</v>
      </c>
      <c r="AG31" s="300">
        <v>3</v>
      </c>
      <c r="AH31" s="301">
        <v>2</v>
      </c>
      <c r="AI31" s="302"/>
      <c r="AJ31" s="303">
        <v>1</v>
      </c>
      <c r="AK31" s="304">
        <v>36</v>
      </c>
      <c r="AL31" s="300" t="s">
        <v>200</v>
      </c>
      <c r="AM31" s="283"/>
      <c r="AN31" s="284"/>
      <c r="AO31" s="284"/>
      <c r="AP31" s="284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O31" s="285"/>
    </row>
    <row r="32" spans="1:67" ht="59.25" customHeight="1"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6"/>
      <c r="V32" s="307"/>
      <c r="W32" s="308"/>
      <c r="X32" s="309"/>
      <c r="Y32" s="309"/>
      <c r="Z32" s="309"/>
      <c r="AA32" s="309"/>
      <c r="AB32" s="309"/>
      <c r="AC32" s="309"/>
      <c r="AD32" s="310"/>
      <c r="AE32" s="311">
        <f>SUM(AE23:AE31)</f>
        <v>30</v>
      </c>
      <c r="AF32" s="312"/>
      <c r="AG32" s="312">
        <f>SUM(AG23:AG31)</f>
        <v>23.5</v>
      </c>
      <c r="AH32" s="312">
        <f>SUM(AH23:AH31)</f>
        <v>12.5</v>
      </c>
      <c r="AI32" s="312">
        <f>SUM(AI23:AI31)</f>
        <v>8</v>
      </c>
      <c r="AJ32" s="312">
        <f>SUM(AJ23:AJ31)</f>
        <v>3</v>
      </c>
      <c r="AK32" s="312">
        <f>SUM(AK23:AK31)</f>
        <v>477</v>
      </c>
      <c r="AL32" s="312" t="s">
        <v>206</v>
      </c>
      <c r="AM32" s="313"/>
    </row>
    <row r="33" spans="2:67"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5"/>
      <c r="V33" s="316"/>
      <c r="W33" s="317"/>
      <c r="X33" s="318"/>
      <c r="Y33" s="318"/>
      <c r="Z33" s="318"/>
      <c r="AA33" s="318"/>
      <c r="AB33" s="318"/>
      <c r="AC33" s="318"/>
      <c r="AD33" s="319"/>
      <c r="AE33" s="313"/>
      <c r="AF33" s="313"/>
      <c r="AG33" s="313"/>
      <c r="AH33" s="313"/>
      <c r="AI33" s="313"/>
      <c r="AJ33" s="313"/>
      <c r="AK33" s="313"/>
      <c r="AL33" s="313"/>
      <c r="AM33" s="313"/>
    </row>
    <row r="34" spans="2:67" ht="69.75" thickBot="1"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1" t="s">
        <v>207</v>
      </c>
      <c r="V34" s="320"/>
      <c r="W34" s="320"/>
      <c r="X34" s="320"/>
      <c r="Y34" s="320"/>
      <c r="Z34" s="320"/>
      <c r="AA34" s="320"/>
      <c r="AB34" s="320"/>
      <c r="AC34" s="320"/>
      <c r="AD34" s="320"/>
      <c r="AE34" s="320" t="s">
        <v>189</v>
      </c>
      <c r="AF34" s="320" t="s">
        <v>190</v>
      </c>
      <c r="AG34" s="272" t="s">
        <v>191</v>
      </c>
      <c r="AH34" s="272" t="s">
        <v>192</v>
      </c>
      <c r="AI34" s="272" t="s">
        <v>193</v>
      </c>
      <c r="AJ34" s="272" t="s">
        <v>194</v>
      </c>
      <c r="AK34" s="273" t="s">
        <v>195</v>
      </c>
      <c r="AL34" s="320"/>
      <c r="AM34" s="320"/>
    </row>
    <row r="35" spans="2:67" s="148" customFormat="1" ht="60" customHeight="1">
      <c r="B35" s="274">
        <v>1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377" t="s">
        <v>208</v>
      </c>
      <c r="U35" s="377"/>
      <c r="V35" s="377"/>
      <c r="W35" s="369" t="s">
        <v>129</v>
      </c>
      <c r="X35" s="378"/>
      <c r="Y35" s="378"/>
      <c r="Z35" s="378"/>
      <c r="AA35" s="378"/>
      <c r="AB35" s="378"/>
      <c r="AC35" s="378"/>
      <c r="AD35" s="379"/>
      <c r="AE35" s="276">
        <v>4</v>
      </c>
      <c r="AF35" s="277">
        <f t="shared" ref="AF35:AF42" si="1">AE35*30</f>
        <v>120</v>
      </c>
      <c r="AG35" s="278">
        <v>3</v>
      </c>
      <c r="AH35" s="279">
        <v>2</v>
      </c>
      <c r="AI35" s="280">
        <v>1</v>
      </c>
      <c r="AJ35" s="281"/>
      <c r="AK35" s="282">
        <v>66</v>
      </c>
      <c r="AL35" s="278" t="s">
        <v>197</v>
      </c>
      <c r="AM35" s="283"/>
      <c r="AN35" s="284"/>
      <c r="AO35" s="284"/>
      <c r="AP35" s="284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O35" s="285"/>
    </row>
    <row r="36" spans="2:67" s="148" customFormat="1" ht="50.1" customHeight="1">
      <c r="B36" s="286">
        <v>2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380" t="s">
        <v>209</v>
      </c>
      <c r="U36" s="380"/>
      <c r="V36" s="381"/>
      <c r="W36" s="366" t="s">
        <v>129</v>
      </c>
      <c r="X36" s="366"/>
      <c r="Y36" s="366"/>
      <c r="Z36" s="366"/>
      <c r="AA36" s="366"/>
      <c r="AB36" s="366"/>
      <c r="AC36" s="366"/>
      <c r="AD36" s="367"/>
      <c r="AE36" s="288">
        <v>7.5</v>
      </c>
      <c r="AF36" s="289">
        <f t="shared" si="1"/>
        <v>225</v>
      </c>
      <c r="AG36" s="290">
        <v>6</v>
      </c>
      <c r="AH36" s="291">
        <v>4</v>
      </c>
      <c r="AI36" s="292"/>
      <c r="AJ36" s="293">
        <v>2</v>
      </c>
      <c r="AK36" s="294">
        <v>117</v>
      </c>
      <c r="AL36" s="290" t="s">
        <v>197</v>
      </c>
      <c r="AM36" s="283"/>
      <c r="AN36" s="284"/>
      <c r="AO36" s="284"/>
      <c r="AP36" s="284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O36" s="285"/>
    </row>
    <row r="37" spans="2:67" s="148" customFormat="1" ht="72" customHeight="1">
      <c r="B37" s="286">
        <v>3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373" t="s">
        <v>142</v>
      </c>
      <c r="U37" s="374"/>
      <c r="V37" s="375"/>
      <c r="W37" s="366" t="s">
        <v>129</v>
      </c>
      <c r="X37" s="371"/>
      <c r="Y37" s="371"/>
      <c r="Z37" s="371"/>
      <c r="AA37" s="371"/>
      <c r="AB37" s="371"/>
      <c r="AC37" s="371"/>
      <c r="AD37" s="372"/>
      <c r="AE37" s="288">
        <v>5</v>
      </c>
      <c r="AF37" s="289">
        <f t="shared" si="1"/>
        <v>150</v>
      </c>
      <c r="AG37" s="290">
        <v>4</v>
      </c>
      <c r="AH37" s="291">
        <v>2</v>
      </c>
      <c r="AI37" s="292">
        <v>1</v>
      </c>
      <c r="AJ37" s="293">
        <v>1</v>
      </c>
      <c r="AK37" s="294">
        <v>78</v>
      </c>
      <c r="AL37" s="290" t="s">
        <v>197</v>
      </c>
      <c r="AM37" s="283"/>
      <c r="AN37" s="284"/>
      <c r="AO37" s="322"/>
      <c r="AP37" s="284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O37" s="285"/>
    </row>
    <row r="38" spans="2:67" s="148" customFormat="1" ht="49.5" customHeight="1">
      <c r="B38" s="286">
        <v>4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365" t="s">
        <v>143</v>
      </c>
      <c r="U38" s="365"/>
      <c r="V38" s="365"/>
      <c r="W38" s="366" t="s">
        <v>129</v>
      </c>
      <c r="X38" s="371"/>
      <c r="Y38" s="371"/>
      <c r="Z38" s="371"/>
      <c r="AA38" s="371"/>
      <c r="AB38" s="371"/>
      <c r="AC38" s="371"/>
      <c r="AD38" s="372"/>
      <c r="AE38" s="288">
        <v>4</v>
      </c>
      <c r="AF38" s="289">
        <f t="shared" si="1"/>
        <v>120</v>
      </c>
      <c r="AG38" s="290">
        <v>3</v>
      </c>
      <c r="AH38" s="291">
        <v>2</v>
      </c>
      <c r="AI38" s="292"/>
      <c r="AJ38" s="293">
        <v>1</v>
      </c>
      <c r="AK38" s="294">
        <v>66</v>
      </c>
      <c r="AL38" s="290" t="s">
        <v>200</v>
      </c>
      <c r="AM38" s="283"/>
      <c r="AN38" s="284"/>
      <c r="AO38" s="284"/>
      <c r="AP38" s="284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O38" s="285"/>
    </row>
    <row r="39" spans="2:67" s="148" customFormat="1" ht="57" customHeight="1">
      <c r="B39" s="286">
        <v>5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365" t="s">
        <v>210</v>
      </c>
      <c r="U39" s="365"/>
      <c r="V39" s="365"/>
      <c r="W39" s="366" t="s">
        <v>211</v>
      </c>
      <c r="X39" s="366"/>
      <c r="Y39" s="366"/>
      <c r="Z39" s="366"/>
      <c r="AA39" s="366"/>
      <c r="AB39" s="366"/>
      <c r="AC39" s="366"/>
      <c r="AD39" s="367"/>
      <c r="AE39" s="288">
        <v>3</v>
      </c>
      <c r="AF39" s="289">
        <f t="shared" si="1"/>
        <v>90</v>
      </c>
      <c r="AG39" s="290">
        <v>3</v>
      </c>
      <c r="AH39" s="291">
        <v>1</v>
      </c>
      <c r="AI39" s="292">
        <v>2</v>
      </c>
      <c r="AJ39" s="293"/>
      <c r="AK39" s="294">
        <v>36</v>
      </c>
      <c r="AL39" s="290" t="s">
        <v>200</v>
      </c>
      <c r="AM39" s="283"/>
      <c r="AN39" s="284"/>
      <c r="AO39" s="284"/>
      <c r="AP39" s="284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O39" s="285"/>
    </row>
    <row r="40" spans="2:67" s="148" customFormat="1" ht="58.5" customHeight="1">
      <c r="B40" s="286">
        <v>6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365" t="s">
        <v>212</v>
      </c>
      <c r="U40" s="365"/>
      <c r="V40" s="365"/>
      <c r="W40" s="366" t="s">
        <v>205</v>
      </c>
      <c r="X40" s="366"/>
      <c r="Y40" s="366"/>
      <c r="Z40" s="366"/>
      <c r="AA40" s="366"/>
      <c r="AB40" s="366"/>
      <c r="AC40" s="366"/>
      <c r="AD40" s="367"/>
      <c r="AE40" s="288">
        <v>1.5</v>
      </c>
      <c r="AF40" s="289">
        <f t="shared" si="1"/>
        <v>45</v>
      </c>
      <c r="AG40" s="290">
        <v>2</v>
      </c>
      <c r="AH40" s="291"/>
      <c r="AI40" s="292">
        <v>2</v>
      </c>
      <c r="AJ40" s="293"/>
      <c r="AK40" s="294">
        <v>9</v>
      </c>
      <c r="AL40" s="290" t="s">
        <v>200</v>
      </c>
      <c r="AM40" s="283"/>
      <c r="AN40" s="284"/>
      <c r="AO40" s="284"/>
      <c r="AP40" s="284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O40" s="285"/>
    </row>
    <row r="41" spans="2:67" s="148" customFormat="1" ht="83.25" customHeight="1">
      <c r="B41" s="286">
        <v>7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365" t="s">
        <v>213</v>
      </c>
      <c r="U41" s="365"/>
      <c r="V41" s="365"/>
      <c r="W41" s="366" t="s">
        <v>129</v>
      </c>
      <c r="X41" s="366"/>
      <c r="Y41" s="366"/>
      <c r="Z41" s="366"/>
      <c r="AA41" s="366"/>
      <c r="AB41" s="366"/>
      <c r="AC41" s="366"/>
      <c r="AD41" s="367"/>
      <c r="AE41" s="288">
        <v>2</v>
      </c>
      <c r="AF41" s="289">
        <f t="shared" si="1"/>
        <v>60</v>
      </c>
      <c r="AG41" s="290">
        <v>18</v>
      </c>
      <c r="AH41" s="291"/>
      <c r="AI41" s="292">
        <v>1</v>
      </c>
      <c r="AJ41" s="293"/>
      <c r="AK41" s="294">
        <v>147</v>
      </c>
      <c r="AL41" s="290" t="s">
        <v>200</v>
      </c>
      <c r="AM41" s="283"/>
      <c r="AN41" s="284"/>
      <c r="AO41" s="322"/>
      <c r="AP41" s="284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O41" s="285"/>
    </row>
    <row r="42" spans="2:67" s="148" customFormat="1" ht="50.1" customHeight="1" thickBot="1">
      <c r="B42" s="296">
        <v>8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361" t="s">
        <v>147</v>
      </c>
      <c r="U42" s="361"/>
      <c r="V42" s="361"/>
      <c r="W42" s="362" t="s">
        <v>129</v>
      </c>
      <c r="X42" s="362"/>
      <c r="Y42" s="362"/>
      <c r="Z42" s="362"/>
      <c r="AA42" s="362"/>
      <c r="AB42" s="362"/>
      <c r="AC42" s="362"/>
      <c r="AD42" s="363"/>
      <c r="AE42" s="298">
        <v>3</v>
      </c>
      <c r="AF42" s="299">
        <f t="shared" si="1"/>
        <v>90</v>
      </c>
      <c r="AG42" s="300">
        <v>2</v>
      </c>
      <c r="AH42" s="301">
        <v>1</v>
      </c>
      <c r="AI42" s="302"/>
      <c r="AJ42" s="303">
        <v>1</v>
      </c>
      <c r="AK42" s="304">
        <v>54</v>
      </c>
      <c r="AL42" s="300" t="s">
        <v>200</v>
      </c>
      <c r="AM42" s="283"/>
      <c r="AN42" s="284"/>
      <c r="AO42" s="322"/>
      <c r="AP42" s="284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O42" s="285"/>
    </row>
    <row r="43" spans="2:67" ht="59.25" customHeight="1"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4"/>
      <c r="V43" s="325"/>
      <c r="W43" s="326"/>
      <c r="X43" s="327"/>
      <c r="Y43" s="327"/>
      <c r="Z43" s="327"/>
      <c r="AA43" s="327"/>
      <c r="AB43" s="327"/>
      <c r="AC43" s="327"/>
      <c r="AD43" s="328"/>
      <c r="AE43" s="329">
        <f>SUM(AE35:AE42)</f>
        <v>30</v>
      </c>
      <c r="AF43" s="330"/>
      <c r="AG43" s="330">
        <f>SUM(AG35:AG42)</f>
        <v>41</v>
      </c>
      <c r="AH43" s="330">
        <f>SUM(AH35:AH42)</f>
        <v>12</v>
      </c>
      <c r="AI43" s="330">
        <f>SUM(AI35:AI42)</f>
        <v>7</v>
      </c>
      <c r="AJ43" s="330">
        <f>SUM(AJ35:AJ42)</f>
        <v>5</v>
      </c>
      <c r="AK43" s="330">
        <f>SUM(AK35:AK42)</f>
        <v>573</v>
      </c>
      <c r="AL43" s="330" t="s">
        <v>214</v>
      </c>
    </row>
    <row r="44" spans="2:67" ht="33" customHeight="1"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4"/>
      <c r="V44" s="325"/>
      <c r="W44" s="326"/>
      <c r="X44" s="327"/>
      <c r="Y44" s="327"/>
      <c r="Z44" s="327"/>
      <c r="AA44" s="327"/>
      <c r="AB44" s="327"/>
      <c r="AC44" s="327"/>
      <c r="AD44" s="328"/>
      <c r="AE44" s="329"/>
      <c r="AF44" s="330"/>
      <c r="AG44" s="330"/>
      <c r="AH44" s="330"/>
      <c r="AI44" s="330"/>
      <c r="AJ44" s="330"/>
      <c r="AK44" s="330"/>
      <c r="AL44" s="330"/>
    </row>
    <row r="45" spans="2:67" ht="76.5" customHeight="1" thickBot="1"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1" t="s">
        <v>215</v>
      </c>
      <c r="V45" s="320"/>
      <c r="W45" s="320"/>
      <c r="X45" s="320"/>
      <c r="Y45" s="320"/>
      <c r="Z45" s="320"/>
      <c r="AA45" s="320"/>
      <c r="AB45" s="320"/>
      <c r="AC45" s="320"/>
      <c r="AD45" s="320"/>
      <c r="AE45" s="320" t="s">
        <v>189</v>
      </c>
      <c r="AF45" s="320" t="s">
        <v>190</v>
      </c>
      <c r="AG45" s="272" t="s">
        <v>191</v>
      </c>
      <c r="AH45" s="272" t="s">
        <v>192</v>
      </c>
      <c r="AI45" s="272" t="s">
        <v>193</v>
      </c>
      <c r="AJ45" s="272" t="s">
        <v>194</v>
      </c>
      <c r="AK45" s="273" t="s">
        <v>195</v>
      </c>
      <c r="AL45" s="320"/>
    </row>
    <row r="46" spans="2:67" ht="59.25" customHeight="1">
      <c r="B46" s="274">
        <v>1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365" t="s">
        <v>216</v>
      </c>
      <c r="U46" s="365"/>
      <c r="V46" s="365"/>
      <c r="W46" s="366" t="s">
        <v>205</v>
      </c>
      <c r="X46" s="366"/>
      <c r="Y46" s="366"/>
      <c r="Z46" s="366"/>
      <c r="AA46" s="366"/>
      <c r="AB46" s="366"/>
      <c r="AC46" s="366"/>
      <c r="AD46" s="367"/>
      <c r="AE46" s="288">
        <v>1.5</v>
      </c>
      <c r="AF46" s="289">
        <f t="shared" ref="AF46:AF53" si="2">AE46*30</f>
        <v>45</v>
      </c>
      <c r="AG46" s="290">
        <v>2</v>
      </c>
      <c r="AH46" s="291"/>
      <c r="AI46" s="292">
        <v>2</v>
      </c>
      <c r="AJ46" s="293"/>
      <c r="AK46" s="294">
        <v>9</v>
      </c>
      <c r="AL46" s="290" t="s">
        <v>200</v>
      </c>
    </row>
    <row r="47" spans="2:67" ht="63" customHeight="1">
      <c r="B47" s="286">
        <v>2</v>
      </c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365" t="s">
        <v>217</v>
      </c>
      <c r="U47" s="365"/>
      <c r="V47" s="365"/>
      <c r="W47" s="366" t="s">
        <v>129</v>
      </c>
      <c r="X47" s="366"/>
      <c r="Y47" s="366"/>
      <c r="Z47" s="366"/>
      <c r="AA47" s="366"/>
      <c r="AB47" s="366"/>
      <c r="AC47" s="366"/>
      <c r="AD47" s="367"/>
      <c r="AE47" s="288">
        <v>2</v>
      </c>
      <c r="AF47" s="289">
        <f t="shared" si="2"/>
        <v>60</v>
      </c>
      <c r="AG47" s="290">
        <v>2</v>
      </c>
      <c r="AH47" s="291">
        <v>1.66</v>
      </c>
      <c r="AI47" s="292">
        <v>0.33</v>
      </c>
      <c r="AJ47" s="293"/>
      <c r="AK47" s="294">
        <v>30</v>
      </c>
      <c r="AL47" s="290" t="s">
        <v>200</v>
      </c>
    </row>
    <row r="48" spans="2:67" ht="84" customHeight="1">
      <c r="B48" s="286">
        <v>3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365" t="s">
        <v>213</v>
      </c>
      <c r="U48" s="365"/>
      <c r="V48" s="365"/>
      <c r="W48" s="366" t="s">
        <v>129</v>
      </c>
      <c r="X48" s="366"/>
      <c r="Y48" s="366"/>
      <c r="Z48" s="366"/>
      <c r="AA48" s="366"/>
      <c r="AB48" s="366"/>
      <c r="AC48" s="366"/>
      <c r="AD48" s="367"/>
      <c r="AE48" s="288">
        <v>3.5</v>
      </c>
      <c r="AF48" s="289">
        <f t="shared" si="2"/>
        <v>105</v>
      </c>
      <c r="AG48" s="290"/>
      <c r="AH48" s="291"/>
      <c r="AI48" s="292"/>
      <c r="AJ48" s="293"/>
      <c r="AK48" s="294">
        <v>105</v>
      </c>
      <c r="AL48" s="290"/>
    </row>
    <row r="49" spans="2:67" ht="59.25" customHeight="1">
      <c r="B49" s="286">
        <v>4</v>
      </c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365" t="s">
        <v>123</v>
      </c>
      <c r="U49" s="365"/>
      <c r="V49" s="365"/>
      <c r="W49" s="366" t="s">
        <v>129</v>
      </c>
      <c r="X49" s="371"/>
      <c r="Y49" s="371"/>
      <c r="Z49" s="371"/>
      <c r="AA49" s="371"/>
      <c r="AB49" s="371"/>
      <c r="AC49" s="371"/>
      <c r="AD49" s="372"/>
      <c r="AE49" s="288">
        <v>4</v>
      </c>
      <c r="AF49" s="289">
        <f t="shared" si="2"/>
        <v>120</v>
      </c>
      <c r="AG49" s="290">
        <v>3</v>
      </c>
      <c r="AH49" s="291">
        <v>2</v>
      </c>
      <c r="AI49" s="292">
        <v>1</v>
      </c>
      <c r="AJ49" s="293"/>
      <c r="AK49" s="294">
        <v>81</v>
      </c>
      <c r="AL49" s="290" t="s">
        <v>197</v>
      </c>
    </row>
    <row r="50" spans="2:67" ht="59.25" customHeight="1">
      <c r="B50" s="286">
        <v>5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365" t="s">
        <v>144</v>
      </c>
      <c r="U50" s="365"/>
      <c r="V50" s="365"/>
      <c r="W50" s="366" t="s">
        <v>211</v>
      </c>
      <c r="X50" s="366"/>
      <c r="Y50" s="366"/>
      <c r="Z50" s="366"/>
      <c r="AA50" s="366"/>
      <c r="AB50" s="366"/>
      <c r="AC50" s="366"/>
      <c r="AD50" s="367"/>
      <c r="AE50" s="288">
        <v>5.5</v>
      </c>
      <c r="AF50" s="289">
        <f t="shared" si="2"/>
        <v>165</v>
      </c>
      <c r="AG50" s="290">
        <v>4</v>
      </c>
      <c r="AH50" s="291">
        <v>2</v>
      </c>
      <c r="AI50" s="292">
        <v>1</v>
      </c>
      <c r="AJ50" s="293">
        <v>1</v>
      </c>
      <c r="AK50" s="294">
        <v>93</v>
      </c>
      <c r="AL50" s="290" t="s">
        <v>197</v>
      </c>
    </row>
    <row r="51" spans="2:67" ht="59.25" customHeight="1">
      <c r="B51" s="286">
        <v>6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365" t="s">
        <v>145</v>
      </c>
      <c r="U51" s="365"/>
      <c r="V51" s="365"/>
      <c r="W51" s="366" t="s">
        <v>205</v>
      </c>
      <c r="X51" s="366"/>
      <c r="Y51" s="366"/>
      <c r="Z51" s="366"/>
      <c r="AA51" s="366"/>
      <c r="AB51" s="366"/>
      <c r="AC51" s="366"/>
      <c r="AD51" s="367"/>
      <c r="AE51" s="288">
        <v>5</v>
      </c>
      <c r="AF51" s="289">
        <f t="shared" si="2"/>
        <v>150</v>
      </c>
      <c r="AG51" s="290">
        <v>3</v>
      </c>
      <c r="AH51" s="291">
        <v>2</v>
      </c>
      <c r="AI51" s="292">
        <v>1</v>
      </c>
      <c r="AJ51" s="293"/>
      <c r="AK51" s="294">
        <v>81</v>
      </c>
      <c r="AL51" s="290" t="s">
        <v>197</v>
      </c>
    </row>
    <row r="52" spans="2:67" ht="53.25" customHeight="1">
      <c r="B52" s="286">
        <v>7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365" t="s">
        <v>125</v>
      </c>
      <c r="U52" s="365"/>
      <c r="V52" s="365"/>
      <c r="W52" s="366" t="s">
        <v>129</v>
      </c>
      <c r="X52" s="366"/>
      <c r="Y52" s="366"/>
      <c r="Z52" s="366"/>
      <c r="AA52" s="366"/>
      <c r="AB52" s="366"/>
      <c r="AC52" s="366"/>
      <c r="AD52" s="367"/>
      <c r="AE52" s="288">
        <v>4</v>
      </c>
      <c r="AF52" s="289">
        <f t="shared" si="2"/>
        <v>120</v>
      </c>
      <c r="AG52" s="290">
        <v>3</v>
      </c>
      <c r="AH52" s="291">
        <v>2</v>
      </c>
      <c r="AI52" s="292"/>
      <c r="AJ52" s="293">
        <v>1</v>
      </c>
      <c r="AK52" s="294">
        <v>36</v>
      </c>
      <c r="AL52" s="290" t="s">
        <v>200</v>
      </c>
    </row>
    <row r="53" spans="2:67" ht="59.25" customHeight="1" thickBot="1">
      <c r="B53" s="296">
        <v>8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361" t="s">
        <v>148</v>
      </c>
      <c r="U53" s="361"/>
      <c r="V53" s="361"/>
      <c r="W53" s="362" t="s">
        <v>129</v>
      </c>
      <c r="X53" s="362"/>
      <c r="Y53" s="362"/>
      <c r="Z53" s="362"/>
      <c r="AA53" s="362"/>
      <c r="AB53" s="362"/>
      <c r="AC53" s="362"/>
      <c r="AD53" s="363"/>
      <c r="AE53" s="298">
        <v>4.5</v>
      </c>
      <c r="AF53" s="299">
        <f t="shared" si="2"/>
        <v>135</v>
      </c>
      <c r="AG53" s="300">
        <v>4</v>
      </c>
      <c r="AH53" s="301">
        <v>2</v>
      </c>
      <c r="AI53" s="302">
        <v>1</v>
      </c>
      <c r="AJ53" s="303">
        <v>1</v>
      </c>
      <c r="AK53" s="304">
        <v>48</v>
      </c>
      <c r="AL53" s="300" t="s">
        <v>200</v>
      </c>
    </row>
    <row r="54" spans="2:67" ht="59.25" customHeight="1"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4"/>
      <c r="V54" s="325"/>
      <c r="W54" s="326"/>
      <c r="X54" s="327"/>
      <c r="Y54" s="327"/>
      <c r="Z54" s="327"/>
      <c r="AA54" s="327"/>
      <c r="AB54" s="327"/>
      <c r="AC54" s="327"/>
      <c r="AD54" s="328"/>
      <c r="AE54" s="329">
        <f t="shared" ref="AE54:AK54" si="3">SUM(AE46:AE53)</f>
        <v>30</v>
      </c>
      <c r="AF54" s="330">
        <f t="shared" si="3"/>
        <v>900</v>
      </c>
      <c r="AG54" s="330">
        <f t="shared" si="3"/>
        <v>21</v>
      </c>
      <c r="AH54" s="330">
        <f t="shared" si="3"/>
        <v>11.66</v>
      </c>
      <c r="AI54" s="330">
        <f t="shared" si="3"/>
        <v>6.33</v>
      </c>
      <c r="AJ54" s="330">
        <f t="shared" si="3"/>
        <v>3</v>
      </c>
      <c r="AK54" s="330">
        <f t="shared" si="3"/>
        <v>483</v>
      </c>
      <c r="AL54" s="330" t="s">
        <v>206</v>
      </c>
    </row>
    <row r="55" spans="2:67" ht="33" customHeight="1" thickBot="1"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4"/>
      <c r="V55" s="325"/>
      <c r="W55" s="326"/>
      <c r="X55" s="327"/>
      <c r="Y55" s="327"/>
      <c r="Z55" s="327"/>
      <c r="AA55" s="327"/>
      <c r="AB55" s="327"/>
      <c r="AC55" s="327"/>
      <c r="AD55" s="328"/>
      <c r="AE55" s="329"/>
      <c r="AF55" s="330"/>
      <c r="AG55" s="330"/>
      <c r="AH55" s="330"/>
      <c r="AI55" s="330"/>
      <c r="AJ55" s="330"/>
      <c r="AK55" s="330"/>
      <c r="AL55" s="330"/>
    </row>
    <row r="56" spans="2:67" ht="69.75" thickBot="1"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70" t="s">
        <v>218</v>
      </c>
      <c r="V56" s="269"/>
      <c r="W56" s="269"/>
      <c r="X56" s="269"/>
      <c r="Y56" s="269"/>
      <c r="Z56" s="269"/>
      <c r="AA56" s="269"/>
      <c r="AB56" s="269"/>
      <c r="AC56" s="269"/>
      <c r="AD56" s="269"/>
      <c r="AE56" s="269" t="s">
        <v>189</v>
      </c>
      <c r="AF56" s="269" t="s">
        <v>190</v>
      </c>
      <c r="AG56" s="272" t="s">
        <v>191</v>
      </c>
      <c r="AH56" s="272" t="s">
        <v>192</v>
      </c>
      <c r="AI56" s="272" t="s">
        <v>193</v>
      </c>
      <c r="AJ56" s="272" t="s">
        <v>194</v>
      </c>
      <c r="AK56" s="273" t="s">
        <v>195</v>
      </c>
      <c r="AL56" s="269"/>
      <c r="AM56" s="331"/>
      <c r="AP56" s="332"/>
    </row>
    <row r="57" spans="2:67" s="148" customFormat="1" ht="50.1" customHeight="1">
      <c r="B57" s="333">
        <v>1</v>
      </c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368" t="s">
        <v>82</v>
      </c>
      <c r="U57" s="368"/>
      <c r="V57" s="368"/>
      <c r="W57" s="369" t="s">
        <v>129</v>
      </c>
      <c r="X57" s="369"/>
      <c r="Y57" s="369"/>
      <c r="Z57" s="369"/>
      <c r="AA57" s="369"/>
      <c r="AB57" s="369"/>
      <c r="AC57" s="369"/>
      <c r="AD57" s="370"/>
      <c r="AE57" s="334">
        <v>9</v>
      </c>
      <c r="AF57" s="335">
        <f>AE57*30</f>
        <v>270</v>
      </c>
      <c r="AG57" s="336"/>
      <c r="AH57" s="337"/>
      <c r="AI57" s="338"/>
      <c r="AJ57" s="339"/>
      <c r="AK57" s="336">
        <v>420</v>
      </c>
      <c r="AL57" s="336" t="s">
        <v>200</v>
      </c>
      <c r="AM57" s="340"/>
      <c r="AN57" s="262"/>
      <c r="AO57" s="262"/>
      <c r="AP57" s="262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 s="341" t="s">
        <v>108</v>
      </c>
      <c r="BN57" s="342"/>
      <c r="BO57" s="285"/>
    </row>
    <row r="58" spans="2:67" s="148" customFormat="1" ht="50.1" customHeight="1" thickBot="1">
      <c r="B58" s="343">
        <v>2</v>
      </c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361" t="s">
        <v>83</v>
      </c>
      <c r="U58" s="361"/>
      <c r="V58" s="361"/>
      <c r="W58" s="362" t="s">
        <v>129</v>
      </c>
      <c r="X58" s="362"/>
      <c r="Y58" s="362"/>
      <c r="Z58" s="362"/>
      <c r="AA58" s="362"/>
      <c r="AB58" s="362"/>
      <c r="AC58" s="362"/>
      <c r="AD58" s="363"/>
      <c r="AE58" s="344">
        <v>21</v>
      </c>
      <c r="AF58" s="345">
        <f>AE58*30</f>
        <v>630</v>
      </c>
      <c r="AG58" s="346"/>
      <c r="AH58" s="347"/>
      <c r="AI58" s="348"/>
      <c r="AJ58" s="349"/>
      <c r="AK58" s="346">
        <v>480</v>
      </c>
      <c r="AL58" s="346"/>
      <c r="AM58" s="340"/>
      <c r="AN58" s="262"/>
      <c r="AO58" s="262"/>
      <c r="AP58" s="262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 s="341" t="s">
        <v>108</v>
      </c>
      <c r="BN58" s="342"/>
      <c r="BO58" s="285"/>
    </row>
    <row r="59" spans="2:67" customFormat="1" ht="66.75" customHeight="1"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1">
        <f>SUM(AE57:AE58)</f>
        <v>30</v>
      </c>
      <c r="AF59" s="352"/>
      <c r="AG59" s="352"/>
      <c r="AH59" s="352"/>
      <c r="AI59" s="352"/>
      <c r="AJ59" s="352"/>
      <c r="AK59" s="352">
        <f>SUM(AK57:AK58)</f>
        <v>900</v>
      </c>
      <c r="AL59" s="352" t="s">
        <v>219</v>
      </c>
      <c r="AM59" s="353"/>
      <c r="AN59" s="262"/>
      <c r="AO59" s="262"/>
      <c r="AP59" s="262"/>
    </row>
    <row r="60" spans="2:67" customFormat="1" ht="23.25" customHeight="1"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2"/>
      <c r="AF60" s="352"/>
      <c r="AG60" s="352"/>
      <c r="AH60" s="352"/>
      <c r="AI60" s="352"/>
      <c r="AJ60" s="352"/>
      <c r="AK60" s="352"/>
      <c r="AL60" s="352"/>
      <c r="AM60" s="266"/>
      <c r="AN60" s="262"/>
      <c r="AO60" s="262"/>
      <c r="AP60" s="262"/>
    </row>
    <row r="61" spans="2:67" customFormat="1" ht="49.5" customHeight="1"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4" t="s">
        <v>220</v>
      </c>
      <c r="W61" s="350"/>
      <c r="X61" s="350"/>
      <c r="Y61" s="350"/>
      <c r="Z61" s="350"/>
      <c r="AA61" s="350"/>
      <c r="AB61" s="350"/>
      <c r="AC61" s="350"/>
      <c r="AD61" s="350"/>
      <c r="AE61" s="355">
        <v>120</v>
      </c>
      <c r="AF61" s="355" t="s">
        <v>221</v>
      </c>
      <c r="AG61" s="355"/>
      <c r="AH61" s="355"/>
      <c r="AI61" s="355"/>
      <c r="AJ61" s="355"/>
      <c r="AK61" s="355"/>
      <c r="AL61" s="355"/>
      <c r="AM61" s="284"/>
      <c r="AN61" s="262"/>
      <c r="AO61" s="262"/>
      <c r="AP61" s="262"/>
    </row>
    <row r="62" spans="2:67" ht="51.75" customHeight="1"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64" t="s">
        <v>222</v>
      </c>
      <c r="U62" s="364"/>
      <c r="V62" s="364"/>
      <c r="W62" s="350"/>
      <c r="X62" s="350"/>
      <c r="Y62" s="350"/>
      <c r="Z62" s="350"/>
      <c r="AA62" s="350"/>
      <c r="AB62" s="350"/>
      <c r="AC62" s="350"/>
      <c r="AD62" s="350"/>
      <c r="AE62" s="355"/>
      <c r="AF62" s="355"/>
      <c r="AG62" s="355"/>
      <c r="AH62" s="355"/>
      <c r="AI62" s="355"/>
      <c r="AJ62" s="355"/>
      <c r="AK62" s="355"/>
      <c r="AL62" s="355"/>
      <c r="AM62" s="284"/>
    </row>
    <row r="63" spans="2:67" ht="34.5"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64"/>
      <c r="U63" s="364"/>
      <c r="V63" s="364"/>
      <c r="W63" s="326"/>
      <c r="X63" s="327"/>
      <c r="Y63" s="327"/>
      <c r="Z63" s="327"/>
      <c r="AA63" s="327"/>
      <c r="AB63" s="327"/>
      <c r="AC63" s="327"/>
      <c r="AD63" s="328"/>
      <c r="AE63" s="356"/>
      <c r="AF63" s="356"/>
      <c r="AG63" s="269" t="s">
        <v>157</v>
      </c>
      <c r="AH63" s="269"/>
      <c r="AI63" s="269"/>
      <c r="AJ63" s="269"/>
      <c r="AK63" s="269"/>
      <c r="AL63" s="328"/>
      <c r="AM63" s="260"/>
    </row>
    <row r="68" spans="31:42" customFormat="1" ht="50.1" customHeight="1">
      <c r="AE68" s="266"/>
      <c r="AF68" s="266"/>
      <c r="AG68" s="266"/>
      <c r="AH68" s="266"/>
      <c r="AI68" s="266"/>
      <c r="AJ68" s="266"/>
      <c r="AK68" s="266"/>
      <c r="AL68" s="266"/>
      <c r="AM68" s="266"/>
      <c r="AN68" s="262"/>
      <c r="AO68" s="262"/>
      <c r="AP68" s="262"/>
    </row>
    <row r="69" spans="31:42" customFormat="1" ht="50.1" customHeight="1">
      <c r="AE69" s="266"/>
      <c r="AF69" s="266"/>
      <c r="AG69" s="266"/>
      <c r="AH69" s="266"/>
      <c r="AI69" s="266"/>
      <c r="AJ69" s="266"/>
      <c r="AK69" s="266"/>
      <c r="AL69" s="266"/>
      <c r="AM69" s="266"/>
      <c r="AN69" s="262"/>
      <c r="AO69" s="262"/>
      <c r="AP69" s="262"/>
    </row>
    <row r="70" spans="31:42" customFormat="1" ht="48.75" customHeight="1">
      <c r="AE70" s="266"/>
      <c r="AF70" s="266"/>
      <c r="AG70" s="266"/>
      <c r="AH70" s="266"/>
      <c r="AI70" s="266"/>
      <c r="AJ70" s="266"/>
      <c r="AK70" s="266"/>
      <c r="AL70" s="266"/>
      <c r="AM70" s="266"/>
      <c r="AN70" s="262"/>
      <c r="AO70" s="262"/>
      <c r="AP70" s="262"/>
    </row>
    <row r="71" spans="31:42" customFormat="1" ht="50.1" customHeight="1">
      <c r="AE71" s="266"/>
      <c r="AF71" s="266"/>
      <c r="AG71" s="266"/>
      <c r="AH71" s="266"/>
      <c r="AI71" s="266"/>
      <c r="AJ71" s="266"/>
      <c r="AK71" s="266"/>
      <c r="AL71" s="266"/>
      <c r="AM71" s="266"/>
      <c r="AN71" s="262"/>
      <c r="AO71" s="262"/>
      <c r="AP71" s="262"/>
    </row>
    <row r="72" spans="31:42" customFormat="1" ht="39.950000000000003" customHeight="1">
      <c r="AE72" s="266"/>
      <c r="AF72" s="266"/>
      <c r="AG72" s="266"/>
      <c r="AH72" s="266"/>
      <c r="AI72" s="266"/>
      <c r="AJ72" s="266"/>
      <c r="AK72" s="266"/>
      <c r="AL72" s="266"/>
      <c r="AM72" s="266"/>
      <c r="AN72" s="262"/>
      <c r="AO72" s="262"/>
      <c r="AP72" s="262"/>
    </row>
    <row r="73" spans="31:42" customFormat="1" ht="39.950000000000003" customHeight="1">
      <c r="AE73" s="266"/>
      <c r="AF73" s="266"/>
      <c r="AG73" s="266"/>
      <c r="AH73" s="266"/>
      <c r="AI73" s="266"/>
      <c r="AJ73" s="266"/>
      <c r="AK73" s="266"/>
      <c r="AL73" s="266"/>
      <c r="AM73" s="266"/>
      <c r="AN73" s="262"/>
      <c r="AO73" s="262"/>
      <c r="AP73" s="262"/>
    </row>
    <row r="74" spans="31:42" customFormat="1" ht="39.950000000000003" customHeight="1">
      <c r="AE74" s="266"/>
      <c r="AF74" s="266"/>
      <c r="AG74" s="266"/>
      <c r="AH74" s="266"/>
      <c r="AI74" s="266"/>
      <c r="AJ74" s="266"/>
      <c r="AK74" s="266"/>
      <c r="AL74" s="266"/>
      <c r="AM74" s="266"/>
      <c r="AN74" s="262"/>
      <c r="AO74" s="262"/>
      <c r="AP74" s="262"/>
    </row>
    <row r="75" spans="31:42" customFormat="1" ht="39.950000000000003" customHeight="1">
      <c r="AE75" s="266"/>
      <c r="AF75" s="266"/>
      <c r="AG75" s="266"/>
      <c r="AH75" s="266"/>
      <c r="AI75" s="266"/>
      <c r="AJ75" s="266"/>
      <c r="AK75" s="266"/>
      <c r="AL75" s="266"/>
      <c r="AM75" s="266"/>
      <c r="AN75" s="262"/>
      <c r="AO75" s="262"/>
      <c r="AP75" s="262"/>
    </row>
    <row r="76" spans="31:42" customFormat="1" ht="39.950000000000003" customHeight="1">
      <c r="AE76" s="266"/>
      <c r="AF76" s="266"/>
      <c r="AG76" s="266"/>
      <c r="AH76" s="266"/>
      <c r="AI76" s="266"/>
      <c r="AJ76" s="266"/>
      <c r="AK76" s="266"/>
      <c r="AL76" s="266"/>
      <c r="AM76" s="266"/>
      <c r="AN76" s="262"/>
      <c r="AO76" s="262"/>
      <c r="AP76" s="262"/>
    </row>
    <row r="77" spans="31:42" customFormat="1" ht="39.950000000000003" customHeight="1">
      <c r="AE77" s="266"/>
      <c r="AF77" s="266"/>
      <c r="AG77" s="266"/>
      <c r="AH77" s="266"/>
      <c r="AI77" s="266"/>
      <c r="AJ77" s="266"/>
      <c r="AK77" s="266"/>
      <c r="AL77" s="266"/>
      <c r="AM77" s="266"/>
      <c r="AN77" s="262"/>
      <c r="AO77" s="262"/>
      <c r="AP77" s="262"/>
    </row>
    <row r="78" spans="31:42" customFormat="1" ht="39.950000000000003" customHeight="1">
      <c r="AE78" s="266"/>
      <c r="AF78" s="266"/>
      <c r="AG78" s="266"/>
      <c r="AH78" s="266"/>
      <c r="AI78" s="266"/>
      <c r="AJ78" s="266"/>
      <c r="AK78" s="266"/>
      <c r="AL78" s="266"/>
      <c r="AM78" s="266"/>
      <c r="AN78" s="262"/>
      <c r="AO78" s="262"/>
      <c r="AP78" s="262"/>
    </row>
    <row r="79" spans="31:42" customFormat="1" ht="39.950000000000003" customHeight="1">
      <c r="AE79" s="266"/>
      <c r="AF79" s="266"/>
      <c r="AG79" s="266"/>
      <c r="AH79" s="266"/>
      <c r="AI79" s="266"/>
      <c r="AJ79" s="266"/>
      <c r="AK79" s="266"/>
      <c r="AL79" s="266"/>
      <c r="AM79" s="266"/>
      <c r="AN79" s="262"/>
      <c r="AO79" s="262"/>
      <c r="AP79" s="262"/>
    </row>
    <row r="80" spans="31:42" customFormat="1" ht="39.950000000000003" customHeight="1">
      <c r="AE80" s="266"/>
      <c r="AF80" s="266"/>
      <c r="AG80" s="266"/>
      <c r="AH80" s="266"/>
      <c r="AI80" s="266"/>
      <c r="AJ80" s="266"/>
      <c r="AK80" s="266"/>
      <c r="AL80" s="266"/>
      <c r="AM80" s="266"/>
      <c r="AN80" s="262"/>
      <c r="AO80" s="262"/>
      <c r="AP80" s="262"/>
    </row>
    <row r="81" spans="2:67" customFormat="1" ht="46.5" customHeight="1">
      <c r="AE81" s="266"/>
      <c r="AF81" s="266"/>
      <c r="AG81" s="266"/>
      <c r="AH81" s="266"/>
      <c r="AI81" s="266"/>
      <c r="AJ81" s="266"/>
      <c r="AK81" s="266"/>
      <c r="AL81" s="266"/>
      <c r="AM81" s="266"/>
      <c r="AN81" s="262"/>
      <c r="AO81" s="262"/>
      <c r="AP81" s="262"/>
    </row>
    <row r="82" spans="2:67" customFormat="1" ht="30" customHeight="1">
      <c r="AE82" s="266"/>
      <c r="AF82" s="266"/>
      <c r="AG82" s="266"/>
      <c r="AH82" s="266"/>
      <c r="AI82" s="266"/>
      <c r="AJ82" s="266"/>
      <c r="AK82" s="266"/>
      <c r="AL82" s="266"/>
      <c r="AM82" s="266"/>
      <c r="AN82" s="262"/>
      <c r="AO82" s="262"/>
      <c r="AP82" s="262"/>
    </row>
    <row r="83" spans="2:67" customFormat="1" ht="36.75" customHeight="1">
      <c r="AE83" s="266"/>
      <c r="AF83" s="266"/>
      <c r="AG83" s="266"/>
      <c r="AH83" s="266"/>
      <c r="AI83" s="266"/>
      <c r="AJ83" s="266"/>
      <c r="AK83" s="266"/>
      <c r="AL83" s="266"/>
      <c r="AM83" s="266"/>
      <c r="AN83" s="262"/>
      <c r="AO83" s="262"/>
      <c r="AP83" s="262"/>
    </row>
    <row r="84" spans="2:67" customFormat="1" ht="69.75" customHeight="1">
      <c r="AE84" s="266"/>
      <c r="AF84" s="266"/>
      <c r="AG84" s="266"/>
      <c r="AH84" s="266"/>
      <c r="AI84" s="266"/>
      <c r="AJ84" s="266"/>
      <c r="AK84" s="266"/>
      <c r="AL84" s="266"/>
      <c r="AM84" s="266"/>
      <c r="AN84" s="262"/>
      <c r="AO84" s="262"/>
      <c r="AP84" s="262"/>
    </row>
    <row r="85" spans="2:67" customFormat="1" ht="39.950000000000003" customHeight="1">
      <c r="AE85" s="266"/>
      <c r="AF85" s="266"/>
      <c r="AG85" s="266"/>
      <c r="AH85" s="266"/>
      <c r="AI85" s="266"/>
      <c r="AJ85" s="266"/>
      <c r="AK85" s="266"/>
      <c r="AL85" s="266"/>
      <c r="AM85" s="266"/>
      <c r="AN85" s="262"/>
      <c r="AO85" s="262"/>
      <c r="AP85" s="262"/>
    </row>
    <row r="86" spans="2:67" customFormat="1" ht="39.950000000000003" customHeight="1">
      <c r="AE86" s="266"/>
      <c r="AF86" s="266"/>
      <c r="AG86" s="266"/>
      <c r="AH86" s="266"/>
      <c r="AI86" s="266"/>
      <c r="AJ86" s="266"/>
      <c r="AK86" s="266"/>
      <c r="AL86" s="266"/>
      <c r="AM86" s="266"/>
      <c r="AN86" s="262"/>
      <c r="AO86" s="262"/>
      <c r="AP86" s="262"/>
    </row>
    <row r="87" spans="2:67" customFormat="1" ht="39.950000000000003" customHeight="1">
      <c r="AE87" s="266"/>
      <c r="AF87" s="266"/>
      <c r="AG87" s="266"/>
      <c r="AH87" s="266"/>
      <c r="AI87" s="266"/>
      <c r="AJ87" s="266"/>
      <c r="AK87" s="266"/>
      <c r="AL87" s="266"/>
      <c r="AM87" s="266"/>
      <c r="AN87" s="262"/>
      <c r="AO87" s="262"/>
      <c r="AP87" s="262"/>
    </row>
    <row r="88" spans="2:67" s="148" customFormat="1" ht="39.75" customHeight="1">
      <c r="B88" s="357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8"/>
      <c r="V88" s="359"/>
      <c r="W88" s="360"/>
      <c r="X88" s="360"/>
      <c r="AE88" s="261"/>
      <c r="AF88" s="261"/>
      <c r="AG88" s="261"/>
      <c r="AH88" s="261"/>
      <c r="AI88" s="261"/>
      <c r="AJ88" s="261"/>
      <c r="AK88" s="261"/>
      <c r="AL88" s="261"/>
      <c r="AM88" s="261"/>
      <c r="AN88" s="262"/>
      <c r="AO88" s="262"/>
      <c r="AP88" s="262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O88" s="285"/>
    </row>
    <row r="89" spans="2:67" customFormat="1" ht="39.950000000000003" customHeight="1">
      <c r="AE89" s="266"/>
      <c r="AF89" s="266"/>
      <c r="AG89" s="266"/>
      <c r="AH89" s="266"/>
      <c r="AI89" s="266"/>
      <c r="AJ89" s="266"/>
      <c r="AK89" s="266"/>
      <c r="AL89" s="266"/>
      <c r="AM89" s="266"/>
      <c r="AN89" s="262"/>
      <c r="AO89" s="262"/>
      <c r="AP89" s="262"/>
    </row>
    <row r="90" spans="2:67" customFormat="1">
      <c r="AE90" s="266"/>
      <c r="AF90" s="266"/>
      <c r="AG90" s="266"/>
      <c r="AH90" s="266"/>
      <c r="AI90" s="266"/>
      <c r="AJ90" s="266"/>
      <c r="AK90" s="266"/>
      <c r="AL90" s="266"/>
      <c r="AM90" s="266"/>
      <c r="AN90" s="262"/>
      <c r="AO90" s="262"/>
      <c r="AP90" s="262"/>
    </row>
    <row r="91" spans="2:67" customFormat="1" ht="39.950000000000003" customHeight="1">
      <c r="AE91" s="266"/>
      <c r="AF91" s="266"/>
      <c r="AG91" s="266"/>
      <c r="AH91" s="266"/>
      <c r="AI91" s="266"/>
      <c r="AJ91" s="266"/>
      <c r="AK91" s="266"/>
      <c r="AL91" s="266"/>
      <c r="AM91" s="266"/>
      <c r="AN91" s="262"/>
      <c r="AO91" s="262"/>
      <c r="AP91" s="262"/>
    </row>
    <row r="92" spans="2:67" customFormat="1" ht="39.950000000000003" customHeight="1">
      <c r="AE92" s="266"/>
      <c r="AF92" s="266"/>
      <c r="AG92" s="266"/>
      <c r="AH92" s="266"/>
      <c r="AI92" s="266"/>
      <c r="AJ92" s="266"/>
      <c r="AK92" s="266"/>
      <c r="AL92" s="266"/>
      <c r="AM92" s="266"/>
      <c r="AN92" s="262"/>
      <c r="AO92" s="262"/>
      <c r="AP92" s="262"/>
    </row>
    <row r="93" spans="2:67" customFormat="1" ht="39.950000000000003" customHeight="1">
      <c r="AE93" s="266"/>
      <c r="AF93" s="266"/>
      <c r="AG93" s="266"/>
      <c r="AH93" s="266"/>
      <c r="AI93" s="266"/>
      <c r="AJ93" s="266"/>
      <c r="AK93" s="266"/>
      <c r="AL93" s="266"/>
      <c r="AM93" s="266"/>
      <c r="AN93" s="262"/>
      <c r="AO93" s="262"/>
      <c r="AP93" s="262"/>
    </row>
    <row r="94" spans="2:67" customFormat="1" ht="39.950000000000003" customHeight="1">
      <c r="AE94" s="266"/>
      <c r="AF94" s="266"/>
      <c r="AG94" s="266"/>
      <c r="AH94" s="266"/>
      <c r="AI94" s="266"/>
      <c r="AJ94" s="266"/>
      <c r="AK94" s="266"/>
      <c r="AL94" s="266"/>
      <c r="AM94" s="266"/>
      <c r="AN94" s="262"/>
      <c r="AO94" s="262"/>
      <c r="AP94" s="262"/>
    </row>
    <row r="95" spans="2:67" customFormat="1" ht="39.950000000000003" customHeight="1">
      <c r="AE95" s="266"/>
      <c r="AF95" s="266"/>
      <c r="AG95" s="266"/>
      <c r="AH95" s="266"/>
      <c r="AI95" s="266"/>
      <c r="AJ95" s="266"/>
      <c r="AK95" s="266"/>
      <c r="AL95" s="266"/>
      <c r="AM95" s="266"/>
      <c r="AN95" s="262"/>
      <c r="AO95" s="262"/>
      <c r="AP95" s="262"/>
    </row>
    <row r="96" spans="2:67" customFormat="1" ht="39.950000000000003" customHeight="1">
      <c r="AE96" s="266"/>
      <c r="AF96" s="266"/>
      <c r="AG96" s="266"/>
      <c r="AH96" s="266"/>
      <c r="AI96" s="266"/>
      <c r="AJ96" s="266"/>
      <c r="AK96" s="266"/>
      <c r="AL96" s="266"/>
      <c r="AM96" s="266"/>
      <c r="AN96" s="262"/>
      <c r="AO96" s="262"/>
      <c r="AP96" s="262"/>
    </row>
    <row r="97" spans="31:42" customFormat="1" ht="39.950000000000003" customHeight="1">
      <c r="AE97" s="266"/>
      <c r="AF97" s="266"/>
      <c r="AG97" s="266"/>
      <c r="AH97" s="266"/>
      <c r="AI97" s="266"/>
      <c r="AJ97" s="266"/>
      <c r="AK97" s="266"/>
      <c r="AL97" s="266"/>
      <c r="AM97" s="266"/>
      <c r="AN97" s="262"/>
      <c r="AO97" s="262"/>
      <c r="AP97" s="262"/>
    </row>
    <row r="98" spans="31:42" customFormat="1" ht="39.950000000000003" customHeight="1">
      <c r="AE98" s="266"/>
      <c r="AF98" s="266"/>
      <c r="AG98" s="266"/>
      <c r="AH98" s="266"/>
      <c r="AI98" s="266"/>
      <c r="AJ98" s="266"/>
      <c r="AK98" s="266"/>
      <c r="AL98" s="266"/>
      <c r="AM98" s="266"/>
      <c r="AN98" s="262"/>
      <c r="AO98" s="262"/>
      <c r="AP98" s="262"/>
    </row>
    <row r="99" spans="31:42" customFormat="1" ht="39.950000000000003" customHeight="1">
      <c r="AE99" s="266"/>
      <c r="AF99" s="266"/>
      <c r="AG99" s="266"/>
      <c r="AH99" s="266"/>
      <c r="AI99" s="266"/>
      <c r="AJ99" s="266"/>
      <c r="AK99" s="266"/>
      <c r="AL99" s="266"/>
      <c r="AM99" s="266"/>
      <c r="AN99" s="262"/>
      <c r="AO99" s="262"/>
      <c r="AP99" s="262"/>
    </row>
    <row r="100" spans="31:42" customFormat="1" ht="39.950000000000003" customHeight="1"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2"/>
      <c r="AO100" s="262"/>
      <c r="AP100" s="262"/>
    </row>
    <row r="101" spans="31:42" customFormat="1" ht="39.950000000000003" customHeight="1"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2"/>
      <c r="AO101" s="262"/>
      <c r="AP101" s="262"/>
    </row>
    <row r="102" spans="31:42" customFormat="1" ht="39.75" customHeight="1"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2"/>
      <c r="AO102" s="262"/>
      <c r="AP102" s="262"/>
    </row>
    <row r="103" spans="31:42" customFormat="1" ht="39.75" customHeight="1"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2"/>
      <c r="AO103" s="262"/>
      <c r="AP103" s="262"/>
    </row>
    <row r="104" spans="31:42" customFormat="1" ht="24.95" customHeight="1"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2"/>
      <c r="AO104" s="262"/>
      <c r="AP104" s="262"/>
    </row>
    <row r="105" spans="31:42" customFormat="1"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2"/>
      <c r="AO105" s="262"/>
      <c r="AP105" s="262"/>
    </row>
    <row r="106" spans="31:42" customFormat="1"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2"/>
      <c r="AO106" s="262"/>
      <c r="AP106" s="262"/>
    </row>
    <row r="107" spans="31:42" customFormat="1" ht="33.75" customHeight="1"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2"/>
      <c r="AO107" s="262"/>
      <c r="AP107" s="262"/>
    </row>
    <row r="108" spans="31:42" customFormat="1" ht="24.95" customHeight="1"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2"/>
      <c r="AO108" s="262"/>
      <c r="AP108" s="262"/>
    </row>
    <row r="109" spans="31:42" customFormat="1" ht="24.95" customHeight="1"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2"/>
      <c r="AO109" s="262"/>
      <c r="AP109" s="262"/>
    </row>
    <row r="110" spans="31:42" customFormat="1" ht="36.75" customHeight="1"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2"/>
      <c r="AO110" s="262"/>
      <c r="AP110" s="262"/>
    </row>
    <row r="111" spans="31:42" customFormat="1" ht="38.25" customHeight="1"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2"/>
      <c r="AO111" s="262"/>
      <c r="AP111" s="262"/>
    </row>
    <row r="112" spans="31:42" customFormat="1" ht="24.95" customHeight="1"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2"/>
      <c r="AO112" s="262"/>
      <c r="AP112" s="262"/>
    </row>
    <row r="113" spans="31:42" customFormat="1" ht="24.95" customHeight="1"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2"/>
      <c r="AO113" s="262"/>
      <c r="AP113" s="262"/>
    </row>
    <row r="114" spans="31:42" customFormat="1" ht="36.75" customHeight="1"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2"/>
      <c r="AO114" s="262"/>
      <c r="AP114" s="262"/>
    </row>
    <row r="115" spans="31:42" customFormat="1" ht="14.25" customHeight="1"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2"/>
      <c r="AO115" s="262"/>
      <c r="AP115" s="262"/>
    </row>
    <row r="116" spans="31:42" customFormat="1" ht="18" customHeight="1"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2"/>
      <c r="AO116" s="262"/>
      <c r="AP116" s="262"/>
    </row>
    <row r="117" spans="31:42" customFormat="1"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2"/>
      <c r="AO117" s="262"/>
      <c r="AP117" s="262"/>
    </row>
    <row r="118" spans="31:42" customFormat="1"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2"/>
      <c r="AO118" s="262"/>
      <c r="AP118" s="262"/>
    </row>
    <row r="119" spans="31:42" customFormat="1"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2"/>
      <c r="AO119" s="262"/>
      <c r="AP119" s="262"/>
    </row>
    <row r="120" spans="31:42" customFormat="1"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2"/>
      <c r="AO120" s="262"/>
      <c r="AP120" s="262"/>
    </row>
    <row r="121" spans="31:42" customFormat="1"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2"/>
      <c r="AO121" s="262"/>
      <c r="AP121" s="262"/>
    </row>
    <row r="122" spans="31:42" customFormat="1"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2"/>
      <c r="AO122" s="262"/>
      <c r="AP122" s="262"/>
    </row>
    <row r="123" spans="31:42" customFormat="1">
      <c r="AE123" s="266"/>
      <c r="AF123" s="266"/>
      <c r="AG123" s="266"/>
      <c r="AH123" s="266"/>
      <c r="AI123" s="266"/>
      <c r="AJ123" s="266"/>
      <c r="AK123" s="266"/>
      <c r="AL123" s="266"/>
      <c r="AM123" s="266"/>
      <c r="AN123" s="262"/>
      <c r="AO123" s="262"/>
      <c r="AP123" s="262"/>
    </row>
    <row r="124" spans="31:42" customFormat="1"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2"/>
      <c r="AO124" s="262"/>
      <c r="AP124" s="262"/>
    </row>
    <row r="125" spans="31:42" customFormat="1">
      <c r="AE125" s="266"/>
      <c r="AF125" s="266"/>
      <c r="AG125" s="266"/>
      <c r="AH125" s="266"/>
      <c r="AI125" s="266"/>
      <c r="AJ125" s="266"/>
      <c r="AK125" s="266"/>
      <c r="AL125" s="266"/>
      <c r="AM125" s="266"/>
      <c r="AN125" s="262"/>
      <c r="AO125" s="262"/>
      <c r="AP125" s="262"/>
    </row>
    <row r="126" spans="31:42" customFormat="1"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2"/>
      <c r="AO126" s="262"/>
      <c r="AP126" s="262"/>
    </row>
    <row r="127" spans="31:42" customFormat="1"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2"/>
      <c r="AO127" s="262"/>
      <c r="AP127" s="262"/>
    </row>
    <row r="128" spans="31:42" customFormat="1">
      <c r="AE128" s="266"/>
      <c r="AF128" s="266"/>
      <c r="AG128" s="266"/>
      <c r="AH128" s="266"/>
      <c r="AI128" s="266"/>
      <c r="AJ128" s="266"/>
      <c r="AK128" s="266"/>
      <c r="AL128" s="266"/>
      <c r="AM128" s="266"/>
      <c r="AN128" s="262"/>
      <c r="AO128" s="262"/>
      <c r="AP128" s="262"/>
    </row>
    <row r="129" spans="31:42" customFormat="1"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2"/>
      <c r="AO129" s="262"/>
      <c r="AP129" s="262"/>
    </row>
    <row r="130" spans="31:42" customFormat="1"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2"/>
      <c r="AO130" s="262"/>
      <c r="AP130" s="262"/>
    </row>
    <row r="131" spans="31:42" customFormat="1"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2"/>
      <c r="AO131" s="262"/>
      <c r="AP131" s="262"/>
    </row>
    <row r="132" spans="31:42" customFormat="1"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2"/>
      <c r="AO132" s="262"/>
      <c r="AP132" s="262"/>
    </row>
    <row r="133" spans="31:42" customFormat="1"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2"/>
      <c r="AO133" s="262"/>
      <c r="AP133" s="262"/>
    </row>
    <row r="134" spans="31:42" customFormat="1"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2"/>
      <c r="AO134" s="262"/>
      <c r="AP134" s="262"/>
    </row>
    <row r="135" spans="31:42" customFormat="1"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2"/>
      <c r="AO135" s="262"/>
      <c r="AP135" s="262"/>
    </row>
    <row r="136" spans="31:42" customFormat="1">
      <c r="AE136" s="266"/>
      <c r="AF136" s="266"/>
      <c r="AG136" s="266"/>
      <c r="AH136" s="266"/>
      <c r="AI136" s="266"/>
      <c r="AJ136" s="266"/>
      <c r="AK136" s="266"/>
      <c r="AL136" s="266"/>
      <c r="AM136" s="266"/>
      <c r="AN136" s="262"/>
      <c r="AO136" s="262"/>
      <c r="AP136" s="262"/>
    </row>
    <row r="137" spans="31:42" customFormat="1"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2"/>
      <c r="AO137" s="262"/>
      <c r="AP137" s="262"/>
    </row>
    <row r="138" spans="31:42" customFormat="1"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2"/>
      <c r="AO138" s="262"/>
      <c r="AP138" s="262"/>
    </row>
    <row r="139" spans="31:42" customFormat="1"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2"/>
      <c r="AO139" s="262"/>
      <c r="AP139" s="262"/>
    </row>
    <row r="140" spans="31:42" customFormat="1"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2"/>
      <c r="AO140" s="262"/>
      <c r="AP140" s="262"/>
    </row>
    <row r="141" spans="31:42" customFormat="1"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2"/>
      <c r="AO141" s="262"/>
      <c r="AP141" s="262"/>
    </row>
    <row r="142" spans="31:42" customFormat="1"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2"/>
      <c r="AO142" s="262"/>
      <c r="AP142" s="262"/>
    </row>
    <row r="143" spans="31:42" customFormat="1"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2"/>
      <c r="AO143" s="262"/>
      <c r="AP143" s="262"/>
    </row>
    <row r="144" spans="31:42" customFormat="1"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2"/>
      <c r="AO144" s="262"/>
      <c r="AP144" s="262"/>
    </row>
    <row r="145" spans="31:42" customFormat="1">
      <c r="AE145" s="266"/>
      <c r="AF145" s="266"/>
      <c r="AG145" s="266"/>
      <c r="AH145" s="266"/>
      <c r="AI145" s="266"/>
      <c r="AJ145" s="266"/>
      <c r="AK145" s="266"/>
      <c r="AL145" s="266"/>
      <c r="AM145" s="266"/>
      <c r="AN145" s="262"/>
      <c r="AO145" s="262"/>
      <c r="AP145" s="262"/>
    </row>
    <row r="146" spans="31:42" customFormat="1"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2"/>
      <c r="AO146" s="262"/>
      <c r="AP146" s="262"/>
    </row>
    <row r="147" spans="31:42" customFormat="1"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2"/>
      <c r="AO147" s="262"/>
      <c r="AP147" s="262"/>
    </row>
    <row r="148" spans="31:42" customFormat="1"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2"/>
      <c r="AO148" s="262"/>
      <c r="AP148" s="262"/>
    </row>
    <row r="149" spans="31:42" customFormat="1"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2"/>
      <c r="AO149" s="262"/>
      <c r="AP149" s="262"/>
    </row>
    <row r="150" spans="31:42" customFormat="1"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2"/>
      <c r="AO150" s="262"/>
      <c r="AP150" s="262"/>
    </row>
    <row r="151" spans="31:42" customFormat="1">
      <c r="AE151" s="266"/>
      <c r="AF151" s="266"/>
      <c r="AG151" s="266"/>
      <c r="AH151" s="266"/>
      <c r="AI151" s="266"/>
      <c r="AJ151" s="266"/>
      <c r="AK151" s="266"/>
      <c r="AL151" s="266"/>
      <c r="AM151" s="266"/>
      <c r="AN151" s="262"/>
      <c r="AO151" s="262"/>
      <c r="AP151" s="262"/>
    </row>
    <row r="152" spans="31:42" customFormat="1">
      <c r="AE152" s="266"/>
      <c r="AF152" s="266"/>
      <c r="AG152" s="266"/>
      <c r="AH152" s="266"/>
      <c r="AI152" s="266"/>
      <c r="AJ152" s="266"/>
      <c r="AK152" s="266"/>
      <c r="AL152" s="266"/>
      <c r="AM152" s="266"/>
      <c r="AN152" s="262"/>
      <c r="AO152" s="262"/>
      <c r="AP152" s="262"/>
    </row>
    <row r="153" spans="31:42" customFormat="1">
      <c r="AE153" s="266"/>
      <c r="AF153" s="266"/>
      <c r="AG153" s="266"/>
      <c r="AH153" s="266"/>
      <c r="AI153" s="266"/>
      <c r="AJ153" s="266"/>
      <c r="AK153" s="266"/>
      <c r="AL153" s="266"/>
      <c r="AM153" s="266"/>
      <c r="AN153" s="262"/>
      <c r="AO153" s="262"/>
      <c r="AP153" s="262"/>
    </row>
    <row r="154" spans="31:42" customFormat="1">
      <c r="AE154" s="266"/>
      <c r="AF154" s="266"/>
      <c r="AG154" s="266"/>
      <c r="AH154" s="266"/>
      <c r="AI154" s="266"/>
      <c r="AJ154" s="266"/>
      <c r="AK154" s="266"/>
      <c r="AL154" s="266"/>
      <c r="AM154" s="266"/>
      <c r="AN154" s="262"/>
      <c r="AO154" s="262"/>
      <c r="AP154" s="262"/>
    </row>
    <row r="155" spans="31:42" customFormat="1">
      <c r="AE155" s="266"/>
      <c r="AF155" s="266"/>
      <c r="AG155" s="266"/>
      <c r="AH155" s="266"/>
      <c r="AI155" s="266"/>
      <c r="AJ155" s="266"/>
      <c r="AK155" s="266"/>
      <c r="AL155" s="266"/>
      <c r="AM155" s="266"/>
      <c r="AN155" s="262"/>
      <c r="AO155" s="262"/>
      <c r="AP155" s="262"/>
    </row>
    <row r="156" spans="31:42" customFormat="1">
      <c r="AE156" s="266"/>
      <c r="AF156" s="266"/>
      <c r="AG156" s="266"/>
      <c r="AH156" s="266"/>
      <c r="AI156" s="266"/>
      <c r="AJ156" s="266"/>
      <c r="AK156" s="266"/>
      <c r="AL156" s="266"/>
      <c r="AM156" s="266"/>
      <c r="AN156" s="262"/>
      <c r="AO156" s="262"/>
      <c r="AP156" s="262"/>
    </row>
    <row r="157" spans="31:42" customFormat="1">
      <c r="AE157" s="266"/>
      <c r="AF157" s="266"/>
      <c r="AG157" s="266"/>
      <c r="AH157" s="266"/>
      <c r="AI157" s="266"/>
      <c r="AJ157" s="266"/>
      <c r="AK157" s="266"/>
      <c r="AL157" s="266"/>
      <c r="AM157" s="266"/>
      <c r="AN157" s="262"/>
      <c r="AO157" s="262"/>
      <c r="AP157" s="262"/>
    </row>
    <row r="158" spans="31:42" customFormat="1">
      <c r="AE158" s="266"/>
      <c r="AF158" s="266"/>
      <c r="AG158" s="266"/>
      <c r="AH158" s="266"/>
      <c r="AI158" s="266"/>
      <c r="AJ158" s="266"/>
      <c r="AK158" s="266"/>
      <c r="AL158" s="266"/>
      <c r="AM158" s="266"/>
      <c r="AN158" s="262"/>
      <c r="AO158" s="262"/>
      <c r="AP158" s="262"/>
    </row>
    <row r="159" spans="31:42" customFormat="1">
      <c r="AE159" s="266"/>
      <c r="AF159" s="266"/>
      <c r="AG159" s="266"/>
      <c r="AH159" s="266"/>
      <c r="AI159" s="266"/>
      <c r="AJ159" s="266"/>
      <c r="AK159" s="266"/>
      <c r="AL159" s="266"/>
      <c r="AM159" s="266"/>
      <c r="AN159" s="262"/>
      <c r="AO159" s="262"/>
      <c r="AP159" s="262"/>
    </row>
    <row r="160" spans="31:42" customFormat="1">
      <c r="AE160" s="266"/>
      <c r="AF160" s="266"/>
      <c r="AG160" s="266"/>
      <c r="AH160" s="266"/>
      <c r="AI160" s="266"/>
      <c r="AJ160" s="266"/>
      <c r="AK160" s="266"/>
      <c r="AL160" s="266"/>
      <c r="AM160" s="266"/>
      <c r="AN160" s="262"/>
      <c r="AO160" s="262"/>
      <c r="AP160" s="262"/>
    </row>
    <row r="161" spans="31:42" customFormat="1">
      <c r="AE161" s="266"/>
      <c r="AF161" s="266"/>
      <c r="AG161" s="266"/>
      <c r="AH161" s="266"/>
      <c r="AI161" s="266"/>
      <c r="AJ161" s="266"/>
      <c r="AK161" s="266"/>
      <c r="AL161" s="266"/>
      <c r="AM161" s="266"/>
      <c r="AN161" s="262"/>
      <c r="AO161" s="262"/>
      <c r="AP161" s="262"/>
    </row>
    <row r="162" spans="31:42" customFormat="1">
      <c r="AE162" s="266"/>
      <c r="AF162" s="266"/>
      <c r="AG162" s="266"/>
      <c r="AH162" s="266"/>
      <c r="AI162" s="266"/>
      <c r="AJ162" s="266"/>
      <c r="AK162" s="266"/>
      <c r="AL162" s="266"/>
      <c r="AM162" s="266"/>
      <c r="AN162" s="262"/>
      <c r="AO162" s="262"/>
      <c r="AP162" s="262"/>
    </row>
    <row r="163" spans="31:42" customFormat="1">
      <c r="AE163" s="266"/>
      <c r="AF163" s="266"/>
      <c r="AG163" s="266"/>
      <c r="AH163" s="266"/>
      <c r="AI163" s="266"/>
      <c r="AJ163" s="266"/>
      <c r="AK163" s="266"/>
      <c r="AL163" s="266"/>
      <c r="AM163" s="266"/>
      <c r="AN163" s="262"/>
      <c r="AO163" s="262"/>
      <c r="AP163" s="262"/>
    </row>
    <row r="164" spans="31:42" customFormat="1">
      <c r="AE164" s="266"/>
      <c r="AF164" s="266"/>
      <c r="AG164" s="266"/>
      <c r="AH164" s="266"/>
      <c r="AI164" s="266"/>
      <c r="AJ164" s="266"/>
      <c r="AK164" s="266"/>
      <c r="AL164" s="266"/>
      <c r="AM164" s="266"/>
      <c r="AN164" s="262"/>
      <c r="AO164" s="262"/>
      <c r="AP164" s="262"/>
    </row>
    <row r="165" spans="31:42" customFormat="1">
      <c r="AE165" s="266"/>
      <c r="AF165" s="266"/>
      <c r="AG165" s="266"/>
      <c r="AH165" s="266"/>
      <c r="AI165" s="266"/>
      <c r="AJ165" s="266"/>
      <c r="AK165" s="266"/>
      <c r="AL165" s="266"/>
      <c r="AM165" s="266"/>
      <c r="AN165" s="262"/>
      <c r="AO165" s="262"/>
      <c r="AP165" s="262"/>
    </row>
    <row r="166" spans="31:42" customFormat="1">
      <c r="AE166" s="266"/>
      <c r="AF166" s="266"/>
      <c r="AG166" s="266"/>
      <c r="AH166" s="266"/>
      <c r="AI166" s="266"/>
      <c r="AJ166" s="266"/>
      <c r="AK166" s="266"/>
      <c r="AL166" s="266"/>
      <c r="AM166" s="266"/>
      <c r="AN166" s="262"/>
      <c r="AO166" s="262"/>
      <c r="AP166" s="262"/>
    </row>
    <row r="167" spans="31:42" customFormat="1">
      <c r="AE167" s="266"/>
      <c r="AF167" s="266"/>
      <c r="AG167" s="266"/>
      <c r="AH167" s="266"/>
      <c r="AI167" s="266"/>
      <c r="AJ167" s="266"/>
      <c r="AK167" s="266"/>
      <c r="AL167" s="266"/>
      <c r="AM167" s="266"/>
      <c r="AN167" s="262"/>
      <c r="AO167" s="262"/>
      <c r="AP167" s="262"/>
    </row>
    <row r="168" spans="31:42" customFormat="1">
      <c r="AE168" s="266"/>
      <c r="AF168" s="266"/>
      <c r="AG168" s="266"/>
      <c r="AH168" s="266"/>
      <c r="AI168" s="266"/>
      <c r="AJ168" s="266"/>
      <c r="AK168" s="266"/>
      <c r="AL168" s="266"/>
      <c r="AM168" s="266"/>
      <c r="AN168" s="262"/>
      <c r="AO168" s="262"/>
      <c r="AP168" s="262"/>
    </row>
    <row r="169" spans="31:42" customFormat="1">
      <c r="AE169" s="266"/>
      <c r="AF169" s="266"/>
      <c r="AG169" s="266"/>
      <c r="AH169" s="266"/>
      <c r="AI169" s="266"/>
      <c r="AJ169" s="266"/>
      <c r="AK169" s="266"/>
      <c r="AL169" s="266"/>
      <c r="AM169" s="266"/>
      <c r="AN169" s="262"/>
      <c r="AO169" s="262"/>
      <c r="AP169" s="262"/>
    </row>
    <row r="170" spans="31:42" customFormat="1">
      <c r="AE170" s="266"/>
      <c r="AF170" s="266"/>
      <c r="AG170" s="266"/>
      <c r="AH170" s="266"/>
      <c r="AI170" s="266"/>
      <c r="AJ170" s="266"/>
      <c r="AK170" s="266"/>
      <c r="AL170" s="266"/>
      <c r="AM170" s="266"/>
      <c r="AN170" s="262"/>
      <c r="AO170" s="262"/>
      <c r="AP170" s="262"/>
    </row>
    <row r="171" spans="31:42" customFormat="1">
      <c r="AE171" s="266"/>
      <c r="AF171" s="266"/>
      <c r="AG171" s="266"/>
      <c r="AH171" s="266"/>
      <c r="AI171" s="266"/>
      <c r="AJ171" s="266"/>
      <c r="AK171" s="266"/>
      <c r="AL171" s="266"/>
      <c r="AM171" s="266"/>
      <c r="AN171" s="262"/>
      <c r="AO171" s="262"/>
      <c r="AP171" s="262"/>
    </row>
    <row r="172" spans="31:42" customFormat="1">
      <c r="AE172" s="266"/>
      <c r="AF172" s="266"/>
      <c r="AG172" s="266"/>
      <c r="AH172" s="266"/>
      <c r="AI172" s="266"/>
      <c r="AJ172" s="266"/>
      <c r="AK172" s="266"/>
      <c r="AL172" s="266"/>
      <c r="AM172" s="266"/>
      <c r="AN172" s="262"/>
      <c r="AO172" s="262"/>
      <c r="AP172" s="262"/>
    </row>
    <row r="173" spans="31:42" customFormat="1">
      <c r="AE173" s="266"/>
      <c r="AF173" s="266"/>
      <c r="AG173" s="266"/>
      <c r="AH173" s="266"/>
      <c r="AI173" s="266"/>
      <c r="AJ173" s="266"/>
      <c r="AK173" s="266"/>
      <c r="AL173" s="266"/>
      <c r="AM173" s="266"/>
      <c r="AN173" s="262"/>
      <c r="AO173" s="262"/>
      <c r="AP173" s="262"/>
    </row>
    <row r="174" spans="31:42" customFormat="1"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2"/>
      <c r="AO174" s="262"/>
      <c r="AP174" s="262"/>
    </row>
    <row r="175" spans="31:42" customFormat="1">
      <c r="AE175" s="266"/>
      <c r="AF175" s="266"/>
      <c r="AG175" s="266"/>
      <c r="AH175" s="266"/>
      <c r="AI175" s="266"/>
      <c r="AJ175" s="266"/>
      <c r="AK175" s="266"/>
      <c r="AL175" s="266"/>
      <c r="AM175" s="266"/>
      <c r="AN175" s="262"/>
      <c r="AO175" s="262"/>
      <c r="AP175" s="262"/>
    </row>
    <row r="176" spans="31:42" customFormat="1"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2"/>
      <c r="AO176" s="262"/>
      <c r="AP176" s="262"/>
    </row>
    <row r="177" spans="31:42" customFormat="1"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2"/>
      <c r="AO177" s="262"/>
      <c r="AP177" s="262"/>
    </row>
    <row r="178" spans="31:42" customFormat="1"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2"/>
      <c r="AO178" s="262"/>
      <c r="AP178" s="262"/>
    </row>
    <row r="179" spans="31:42" customFormat="1">
      <c r="AE179" s="266"/>
      <c r="AF179" s="266"/>
      <c r="AG179" s="266"/>
      <c r="AH179" s="266"/>
      <c r="AI179" s="266"/>
      <c r="AJ179" s="266"/>
      <c r="AK179" s="266"/>
      <c r="AL179" s="266"/>
      <c r="AM179" s="266"/>
      <c r="AN179" s="262"/>
      <c r="AO179" s="262"/>
      <c r="AP179" s="262"/>
    </row>
    <row r="180" spans="31:42" customFormat="1">
      <c r="AE180" s="266"/>
      <c r="AF180" s="266"/>
      <c r="AG180" s="266"/>
      <c r="AH180" s="266"/>
      <c r="AI180" s="266"/>
      <c r="AJ180" s="266"/>
      <c r="AK180" s="266"/>
      <c r="AL180" s="266"/>
      <c r="AM180" s="266"/>
      <c r="AN180" s="262"/>
      <c r="AO180" s="262"/>
      <c r="AP180" s="262"/>
    </row>
    <row r="181" spans="31:42" customFormat="1">
      <c r="AE181" s="266"/>
      <c r="AF181" s="266"/>
      <c r="AG181" s="266"/>
      <c r="AH181" s="266"/>
      <c r="AI181" s="266"/>
      <c r="AJ181" s="266"/>
      <c r="AK181" s="266"/>
      <c r="AL181" s="266"/>
      <c r="AM181" s="266"/>
      <c r="AN181" s="262"/>
      <c r="AO181" s="262"/>
      <c r="AP181" s="262"/>
    </row>
    <row r="182" spans="31:42" customFormat="1">
      <c r="AE182" s="266"/>
      <c r="AF182" s="266"/>
      <c r="AG182" s="266"/>
      <c r="AH182" s="266"/>
      <c r="AI182" s="266"/>
      <c r="AJ182" s="266"/>
      <c r="AK182" s="266"/>
      <c r="AL182" s="266"/>
      <c r="AM182" s="266"/>
      <c r="AN182" s="262"/>
      <c r="AO182" s="262"/>
      <c r="AP182" s="262"/>
    </row>
    <row r="183" spans="31:42" customFormat="1">
      <c r="AE183" s="266"/>
      <c r="AF183" s="266"/>
      <c r="AG183" s="266"/>
      <c r="AH183" s="266"/>
      <c r="AI183" s="266"/>
      <c r="AJ183" s="266"/>
      <c r="AK183" s="266"/>
      <c r="AL183" s="266"/>
      <c r="AM183" s="266"/>
      <c r="AN183" s="262"/>
      <c r="AO183" s="262"/>
      <c r="AP183" s="262"/>
    </row>
    <row r="184" spans="31:42" customFormat="1">
      <c r="AE184" s="266"/>
      <c r="AF184" s="266"/>
      <c r="AG184" s="266"/>
      <c r="AH184" s="266"/>
      <c r="AI184" s="266"/>
      <c r="AJ184" s="266"/>
      <c r="AK184" s="266"/>
      <c r="AL184" s="266"/>
      <c r="AM184" s="266"/>
      <c r="AN184" s="262"/>
      <c r="AO184" s="262"/>
      <c r="AP184" s="262"/>
    </row>
    <row r="185" spans="31:42" customFormat="1"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2"/>
      <c r="AO185" s="262"/>
      <c r="AP185" s="262"/>
    </row>
    <row r="186" spans="31:42" customFormat="1">
      <c r="AE186" s="266"/>
      <c r="AF186" s="266"/>
      <c r="AG186" s="266"/>
      <c r="AH186" s="266"/>
      <c r="AI186" s="266"/>
      <c r="AJ186" s="266"/>
      <c r="AK186" s="266"/>
      <c r="AL186" s="266"/>
      <c r="AM186" s="266"/>
      <c r="AN186" s="262"/>
      <c r="AO186" s="262"/>
      <c r="AP186" s="262"/>
    </row>
    <row r="187" spans="31:42" customFormat="1">
      <c r="AE187" s="266"/>
      <c r="AF187" s="266"/>
      <c r="AG187" s="266"/>
      <c r="AH187" s="266"/>
      <c r="AI187" s="266"/>
      <c r="AJ187" s="266"/>
      <c r="AK187" s="266"/>
      <c r="AL187" s="266"/>
      <c r="AM187" s="266"/>
      <c r="AN187" s="262"/>
      <c r="AO187" s="262"/>
      <c r="AP187" s="262"/>
    </row>
    <row r="188" spans="31:42" customFormat="1">
      <c r="AE188" s="266"/>
      <c r="AF188" s="266"/>
      <c r="AG188" s="266"/>
      <c r="AH188" s="266"/>
      <c r="AI188" s="266"/>
      <c r="AJ188" s="266"/>
      <c r="AK188" s="266"/>
      <c r="AL188" s="266"/>
      <c r="AM188" s="266"/>
      <c r="AN188" s="262"/>
      <c r="AO188" s="262"/>
      <c r="AP188" s="262"/>
    </row>
    <row r="189" spans="31:42" customFormat="1">
      <c r="AE189" s="266"/>
      <c r="AF189" s="266"/>
      <c r="AG189" s="266"/>
      <c r="AH189" s="266"/>
      <c r="AI189" s="266"/>
      <c r="AJ189" s="266"/>
      <c r="AK189" s="266"/>
      <c r="AL189" s="266"/>
      <c r="AM189" s="266"/>
      <c r="AN189" s="262"/>
      <c r="AO189" s="262"/>
      <c r="AP189" s="262"/>
    </row>
    <row r="190" spans="31:42" customFormat="1"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2"/>
      <c r="AO190" s="262"/>
      <c r="AP190" s="262"/>
    </row>
    <row r="191" spans="31:42" customFormat="1">
      <c r="AE191" s="266"/>
      <c r="AF191" s="266"/>
      <c r="AG191" s="266"/>
      <c r="AH191" s="266"/>
      <c r="AI191" s="266"/>
      <c r="AJ191" s="266"/>
      <c r="AK191" s="266"/>
      <c r="AL191" s="266"/>
      <c r="AM191" s="266"/>
      <c r="AN191" s="262"/>
      <c r="AO191" s="262"/>
      <c r="AP191" s="262"/>
    </row>
    <row r="192" spans="31:42" customFormat="1">
      <c r="AE192" s="266"/>
      <c r="AF192" s="266"/>
      <c r="AG192" s="266"/>
      <c r="AH192" s="266"/>
      <c r="AI192" s="266"/>
      <c r="AJ192" s="266"/>
      <c r="AK192" s="266"/>
      <c r="AL192" s="266"/>
      <c r="AM192" s="266"/>
      <c r="AN192" s="262"/>
      <c r="AO192" s="262"/>
      <c r="AP192" s="262"/>
    </row>
    <row r="193" spans="31:42" customFormat="1">
      <c r="AE193" s="266"/>
      <c r="AF193" s="266"/>
      <c r="AG193" s="266"/>
      <c r="AH193" s="266"/>
      <c r="AI193" s="266"/>
      <c r="AJ193" s="266"/>
      <c r="AK193" s="266"/>
      <c r="AL193" s="266"/>
      <c r="AM193" s="266"/>
      <c r="AN193" s="262"/>
      <c r="AO193" s="262"/>
      <c r="AP193" s="262"/>
    </row>
    <row r="194" spans="31:42" customFormat="1">
      <c r="AE194" s="266"/>
      <c r="AF194" s="266"/>
      <c r="AG194" s="266"/>
      <c r="AH194" s="266"/>
      <c r="AI194" s="266"/>
      <c r="AJ194" s="266"/>
      <c r="AK194" s="266"/>
      <c r="AL194" s="266"/>
      <c r="AM194" s="266"/>
      <c r="AN194" s="262"/>
      <c r="AO194" s="262"/>
      <c r="AP194" s="262"/>
    </row>
    <row r="195" spans="31:42" customFormat="1">
      <c r="AE195" s="266"/>
      <c r="AF195" s="266"/>
      <c r="AG195" s="266"/>
      <c r="AH195" s="266"/>
      <c r="AI195" s="266"/>
      <c r="AJ195" s="266"/>
      <c r="AK195" s="266"/>
      <c r="AL195" s="266"/>
      <c r="AM195" s="266"/>
      <c r="AN195" s="262"/>
      <c r="AO195" s="262"/>
      <c r="AP195" s="262"/>
    </row>
    <row r="196" spans="31:42" customFormat="1">
      <c r="AE196" s="266"/>
      <c r="AF196" s="266"/>
      <c r="AG196" s="266"/>
      <c r="AH196" s="266"/>
      <c r="AI196" s="266"/>
      <c r="AJ196" s="266"/>
      <c r="AK196" s="266"/>
      <c r="AL196" s="266"/>
      <c r="AM196" s="266"/>
      <c r="AN196" s="262"/>
      <c r="AO196" s="262"/>
      <c r="AP196" s="262"/>
    </row>
    <row r="197" spans="31:42" customFormat="1">
      <c r="AE197" s="266"/>
      <c r="AF197" s="266"/>
      <c r="AG197" s="266"/>
      <c r="AH197" s="266"/>
      <c r="AI197" s="266"/>
      <c r="AJ197" s="266"/>
      <c r="AK197" s="266"/>
      <c r="AL197" s="266"/>
      <c r="AM197" s="266"/>
      <c r="AN197" s="262"/>
      <c r="AO197" s="262"/>
      <c r="AP197" s="262"/>
    </row>
    <row r="198" spans="31:42" customFormat="1">
      <c r="AE198" s="266"/>
      <c r="AF198" s="266"/>
      <c r="AG198" s="266"/>
      <c r="AH198" s="266"/>
      <c r="AI198" s="266"/>
      <c r="AJ198" s="266"/>
      <c r="AK198" s="266"/>
      <c r="AL198" s="266"/>
      <c r="AM198" s="266"/>
      <c r="AN198" s="262"/>
      <c r="AO198" s="262"/>
      <c r="AP198" s="262"/>
    </row>
    <row r="199" spans="31:42" customFormat="1">
      <c r="AE199" s="266"/>
      <c r="AF199" s="266"/>
      <c r="AG199" s="266"/>
      <c r="AH199" s="266"/>
      <c r="AI199" s="266"/>
      <c r="AJ199" s="266"/>
      <c r="AK199" s="266"/>
      <c r="AL199" s="266"/>
      <c r="AM199" s="266"/>
      <c r="AN199" s="262"/>
      <c r="AO199" s="262"/>
      <c r="AP199" s="262"/>
    </row>
    <row r="200" spans="31:42" customFormat="1">
      <c r="AE200" s="266"/>
      <c r="AF200" s="266"/>
      <c r="AG200" s="266"/>
      <c r="AH200" s="266"/>
      <c r="AI200" s="266"/>
      <c r="AJ200" s="266"/>
      <c r="AK200" s="266"/>
      <c r="AL200" s="266"/>
      <c r="AM200" s="266"/>
      <c r="AN200" s="262"/>
      <c r="AO200" s="262"/>
      <c r="AP200" s="262"/>
    </row>
    <row r="201" spans="31:42" customFormat="1">
      <c r="AE201" s="266"/>
      <c r="AF201" s="266"/>
      <c r="AG201" s="266"/>
      <c r="AH201" s="266"/>
      <c r="AI201" s="266"/>
      <c r="AJ201" s="266"/>
      <c r="AK201" s="266"/>
      <c r="AL201" s="266"/>
      <c r="AM201" s="266"/>
      <c r="AN201" s="262"/>
      <c r="AO201" s="262"/>
      <c r="AP201" s="262"/>
    </row>
    <row r="202" spans="31:42" customFormat="1">
      <c r="AE202" s="266"/>
      <c r="AF202" s="266"/>
      <c r="AG202" s="266"/>
      <c r="AH202" s="266"/>
      <c r="AI202" s="266"/>
      <c r="AJ202" s="266"/>
      <c r="AK202" s="266"/>
      <c r="AL202" s="266"/>
      <c r="AM202" s="266"/>
      <c r="AN202" s="262"/>
      <c r="AO202" s="262"/>
      <c r="AP202" s="262"/>
    </row>
    <row r="203" spans="31:42" customFormat="1">
      <c r="AE203" s="266"/>
      <c r="AF203" s="266"/>
      <c r="AG203" s="266"/>
      <c r="AH203" s="266"/>
      <c r="AI203" s="266"/>
      <c r="AJ203" s="266"/>
      <c r="AK203" s="266"/>
      <c r="AL203" s="266"/>
      <c r="AM203" s="266"/>
      <c r="AN203" s="262"/>
      <c r="AO203" s="262"/>
      <c r="AP203" s="262"/>
    </row>
    <row r="204" spans="31:42" customFormat="1">
      <c r="AE204" s="266"/>
      <c r="AF204" s="266"/>
      <c r="AG204" s="266"/>
      <c r="AH204" s="266"/>
      <c r="AI204" s="266"/>
      <c r="AJ204" s="266"/>
      <c r="AK204" s="266"/>
      <c r="AL204" s="266"/>
      <c r="AM204" s="266"/>
      <c r="AN204" s="262"/>
      <c r="AO204" s="262"/>
      <c r="AP204" s="262"/>
    </row>
    <row r="205" spans="31:42" customFormat="1">
      <c r="AE205" s="266"/>
      <c r="AF205" s="266"/>
      <c r="AG205" s="266"/>
      <c r="AH205" s="266"/>
      <c r="AI205" s="266"/>
      <c r="AJ205" s="266"/>
      <c r="AK205" s="266"/>
      <c r="AL205" s="266"/>
      <c r="AM205" s="266"/>
      <c r="AN205" s="262"/>
      <c r="AO205" s="262"/>
      <c r="AP205" s="262"/>
    </row>
    <row r="206" spans="31:42" customFormat="1">
      <c r="AE206" s="266"/>
      <c r="AF206" s="266"/>
      <c r="AG206" s="266"/>
      <c r="AH206" s="266"/>
      <c r="AI206" s="266"/>
      <c r="AJ206" s="266"/>
      <c r="AK206" s="266"/>
      <c r="AL206" s="266"/>
      <c r="AM206" s="266"/>
      <c r="AN206" s="262"/>
      <c r="AO206" s="262"/>
      <c r="AP206" s="262"/>
    </row>
    <row r="207" spans="31:42" customFormat="1">
      <c r="AE207" s="266"/>
      <c r="AF207" s="266"/>
      <c r="AG207" s="266"/>
      <c r="AH207" s="266"/>
      <c r="AI207" s="266"/>
      <c r="AJ207" s="266"/>
      <c r="AK207" s="266"/>
      <c r="AL207" s="266"/>
      <c r="AM207" s="266"/>
      <c r="AN207" s="262"/>
      <c r="AO207" s="262"/>
      <c r="AP207" s="262"/>
    </row>
    <row r="208" spans="31:42" customFormat="1">
      <c r="AE208" s="266"/>
      <c r="AF208" s="266"/>
      <c r="AG208" s="266"/>
      <c r="AH208" s="266"/>
      <c r="AI208" s="266"/>
      <c r="AJ208" s="266"/>
      <c r="AK208" s="266"/>
      <c r="AL208" s="266"/>
      <c r="AM208" s="266"/>
      <c r="AN208" s="262"/>
      <c r="AO208" s="262"/>
      <c r="AP208" s="262"/>
    </row>
    <row r="209" spans="31:42" customFormat="1">
      <c r="AE209" s="266"/>
      <c r="AF209" s="266"/>
      <c r="AG209" s="266"/>
      <c r="AH209" s="266"/>
      <c r="AI209" s="266"/>
      <c r="AJ209" s="266"/>
      <c r="AK209" s="266"/>
      <c r="AL209" s="266"/>
      <c r="AM209" s="266"/>
      <c r="AN209" s="262"/>
      <c r="AO209" s="262"/>
      <c r="AP209" s="262"/>
    </row>
    <row r="210" spans="31:42" customFormat="1">
      <c r="AE210" s="266"/>
      <c r="AF210" s="266"/>
      <c r="AG210" s="266"/>
      <c r="AH210" s="266"/>
      <c r="AI210" s="266"/>
      <c r="AJ210" s="266"/>
      <c r="AK210" s="266"/>
      <c r="AL210" s="266"/>
      <c r="AM210" s="266"/>
      <c r="AN210" s="262"/>
      <c r="AO210" s="262"/>
      <c r="AP210" s="262"/>
    </row>
    <row r="211" spans="31:42" customFormat="1">
      <c r="AE211" s="266"/>
      <c r="AF211" s="266"/>
      <c r="AG211" s="266"/>
      <c r="AH211" s="266"/>
      <c r="AI211" s="266"/>
      <c r="AJ211" s="266"/>
      <c r="AK211" s="266"/>
      <c r="AL211" s="266"/>
      <c r="AM211" s="266"/>
      <c r="AN211" s="262"/>
      <c r="AO211" s="262"/>
      <c r="AP211" s="262"/>
    </row>
    <row r="212" spans="31:42" customFormat="1">
      <c r="AE212" s="266"/>
      <c r="AF212" s="266"/>
      <c r="AG212" s="266"/>
      <c r="AH212" s="266"/>
      <c r="AI212" s="266"/>
      <c r="AJ212" s="266"/>
      <c r="AK212" s="266"/>
      <c r="AL212" s="266"/>
      <c r="AM212" s="266"/>
      <c r="AN212" s="262"/>
      <c r="AO212" s="262"/>
      <c r="AP212" s="262"/>
    </row>
    <row r="213" spans="31:42" customFormat="1">
      <c r="AE213" s="266"/>
      <c r="AF213" s="266"/>
      <c r="AG213" s="266"/>
      <c r="AH213" s="266"/>
      <c r="AI213" s="266"/>
      <c r="AJ213" s="266"/>
      <c r="AK213" s="266"/>
      <c r="AL213" s="266"/>
      <c r="AM213" s="266"/>
      <c r="AN213" s="262"/>
      <c r="AO213" s="262"/>
      <c r="AP213" s="262"/>
    </row>
    <row r="214" spans="31:42" customFormat="1">
      <c r="AE214" s="266"/>
      <c r="AF214" s="266"/>
      <c r="AG214" s="266"/>
      <c r="AH214" s="266"/>
      <c r="AI214" s="266"/>
      <c r="AJ214" s="266"/>
      <c r="AK214" s="266"/>
      <c r="AL214" s="266"/>
      <c r="AM214" s="266"/>
      <c r="AN214" s="262"/>
      <c r="AO214" s="262"/>
      <c r="AP214" s="262"/>
    </row>
    <row r="215" spans="31:42" customFormat="1">
      <c r="AE215" s="266"/>
      <c r="AF215" s="266"/>
      <c r="AG215" s="266"/>
      <c r="AH215" s="266"/>
      <c r="AI215" s="266"/>
      <c r="AJ215" s="266"/>
      <c r="AK215" s="266"/>
      <c r="AL215" s="266"/>
      <c r="AM215" s="266"/>
      <c r="AN215" s="262"/>
      <c r="AO215" s="262"/>
      <c r="AP215" s="262"/>
    </row>
    <row r="216" spans="31:42" customFormat="1">
      <c r="AE216" s="266"/>
      <c r="AF216" s="266"/>
      <c r="AG216" s="266"/>
      <c r="AH216" s="266"/>
      <c r="AI216" s="266"/>
      <c r="AJ216" s="266"/>
      <c r="AK216" s="266"/>
      <c r="AL216" s="266"/>
      <c r="AM216" s="266"/>
      <c r="AN216" s="262"/>
      <c r="AO216" s="262"/>
      <c r="AP216" s="262"/>
    </row>
    <row r="217" spans="31:42" customFormat="1">
      <c r="AE217" s="266"/>
      <c r="AF217" s="266"/>
      <c r="AG217" s="266"/>
      <c r="AH217" s="266"/>
      <c r="AI217" s="266"/>
      <c r="AJ217" s="266"/>
      <c r="AK217" s="266"/>
      <c r="AL217" s="266"/>
      <c r="AM217" s="266"/>
      <c r="AN217" s="262"/>
      <c r="AO217" s="262"/>
      <c r="AP217" s="262"/>
    </row>
    <row r="218" spans="31:42" customFormat="1">
      <c r="AE218" s="266"/>
      <c r="AF218" s="266"/>
      <c r="AG218" s="266"/>
      <c r="AH218" s="266"/>
      <c r="AI218" s="266"/>
      <c r="AJ218" s="266"/>
      <c r="AK218" s="266"/>
      <c r="AL218" s="266"/>
      <c r="AM218" s="266"/>
      <c r="AN218" s="262"/>
      <c r="AO218" s="262"/>
      <c r="AP218" s="262"/>
    </row>
    <row r="219" spans="31:42" customFormat="1">
      <c r="AE219" s="266"/>
      <c r="AF219" s="266"/>
      <c r="AG219" s="266"/>
      <c r="AH219" s="266"/>
      <c r="AI219" s="266"/>
      <c r="AJ219" s="266"/>
      <c r="AK219" s="266"/>
      <c r="AL219" s="266"/>
      <c r="AM219" s="266"/>
      <c r="AN219" s="262"/>
      <c r="AO219" s="262"/>
      <c r="AP219" s="262"/>
    </row>
    <row r="220" spans="31:42" customFormat="1">
      <c r="AE220" s="266"/>
      <c r="AF220" s="266"/>
      <c r="AG220" s="266"/>
      <c r="AH220" s="266"/>
      <c r="AI220" s="266"/>
      <c r="AJ220" s="266"/>
      <c r="AK220" s="266"/>
      <c r="AL220" s="266"/>
      <c r="AM220" s="266"/>
      <c r="AN220" s="262"/>
      <c r="AO220" s="262"/>
      <c r="AP220" s="262"/>
    </row>
    <row r="221" spans="31:42" customFormat="1">
      <c r="AE221" s="266"/>
      <c r="AF221" s="266"/>
      <c r="AG221" s="266"/>
      <c r="AH221" s="266"/>
      <c r="AI221" s="266"/>
      <c r="AJ221" s="266"/>
      <c r="AK221" s="266"/>
      <c r="AL221" s="266"/>
      <c r="AM221" s="266"/>
      <c r="AN221" s="262"/>
      <c r="AO221" s="262"/>
      <c r="AP221" s="262"/>
    </row>
    <row r="222" spans="31:42" customFormat="1">
      <c r="AE222" s="266"/>
      <c r="AF222" s="266"/>
      <c r="AG222" s="266"/>
      <c r="AH222" s="266"/>
      <c r="AI222" s="266"/>
      <c r="AJ222" s="266"/>
      <c r="AK222" s="266"/>
      <c r="AL222" s="266"/>
      <c r="AM222" s="266"/>
      <c r="AN222" s="262"/>
      <c r="AO222" s="262"/>
      <c r="AP222" s="262"/>
    </row>
    <row r="223" spans="31:42" customFormat="1">
      <c r="AE223" s="266"/>
      <c r="AF223" s="266"/>
      <c r="AG223" s="266"/>
      <c r="AH223" s="266"/>
      <c r="AI223" s="266"/>
      <c r="AJ223" s="266"/>
      <c r="AK223" s="266"/>
      <c r="AL223" s="266"/>
      <c r="AM223" s="266"/>
      <c r="AN223" s="262"/>
      <c r="AO223" s="262"/>
      <c r="AP223" s="262"/>
    </row>
    <row r="224" spans="31:42" customFormat="1">
      <c r="AE224" s="266"/>
      <c r="AF224" s="266"/>
      <c r="AG224" s="266"/>
      <c r="AH224" s="266"/>
      <c r="AI224" s="266"/>
      <c r="AJ224" s="266"/>
      <c r="AK224" s="266"/>
      <c r="AL224" s="266"/>
      <c r="AM224" s="266"/>
      <c r="AN224" s="262"/>
      <c r="AO224" s="262"/>
      <c r="AP224" s="262"/>
    </row>
    <row r="225" spans="31:42" customFormat="1">
      <c r="AE225" s="266"/>
      <c r="AF225" s="266"/>
      <c r="AG225" s="266"/>
      <c r="AH225" s="266"/>
      <c r="AI225" s="266"/>
      <c r="AJ225" s="266"/>
      <c r="AK225" s="266"/>
      <c r="AL225" s="266"/>
      <c r="AM225" s="266"/>
      <c r="AN225" s="262"/>
      <c r="AO225" s="262"/>
      <c r="AP225" s="262"/>
    </row>
    <row r="226" spans="31:42" customFormat="1">
      <c r="AE226" s="266"/>
      <c r="AF226" s="266"/>
      <c r="AG226" s="266"/>
      <c r="AH226" s="266"/>
      <c r="AI226" s="266"/>
      <c r="AJ226" s="266"/>
      <c r="AK226" s="266"/>
      <c r="AL226" s="266"/>
      <c r="AM226" s="266"/>
      <c r="AN226" s="262"/>
      <c r="AO226" s="262"/>
      <c r="AP226" s="262"/>
    </row>
    <row r="227" spans="31:42" customFormat="1">
      <c r="AE227" s="266"/>
      <c r="AF227" s="266"/>
      <c r="AG227" s="266"/>
      <c r="AH227" s="266"/>
      <c r="AI227" s="266"/>
      <c r="AJ227" s="266"/>
      <c r="AK227" s="266"/>
      <c r="AL227" s="266"/>
      <c r="AM227" s="266"/>
      <c r="AN227" s="262"/>
      <c r="AO227" s="262"/>
      <c r="AP227" s="262"/>
    </row>
    <row r="228" spans="31:42" customFormat="1">
      <c r="AE228" s="266"/>
      <c r="AF228" s="266"/>
      <c r="AG228" s="266"/>
      <c r="AH228" s="266"/>
      <c r="AI228" s="266"/>
      <c r="AJ228" s="266"/>
      <c r="AK228" s="266"/>
      <c r="AL228" s="266"/>
      <c r="AM228" s="266"/>
      <c r="AN228" s="262"/>
      <c r="AO228" s="262"/>
      <c r="AP228" s="262"/>
    </row>
    <row r="229" spans="31:42" customFormat="1">
      <c r="AE229" s="266"/>
      <c r="AF229" s="266"/>
      <c r="AG229" s="266"/>
      <c r="AH229" s="266"/>
      <c r="AI229" s="266"/>
      <c r="AJ229" s="266"/>
      <c r="AK229" s="266"/>
      <c r="AL229" s="266"/>
      <c r="AM229" s="266"/>
      <c r="AN229" s="262"/>
      <c r="AO229" s="262"/>
      <c r="AP229" s="262"/>
    </row>
    <row r="230" spans="31:42" customFormat="1">
      <c r="AE230" s="266"/>
      <c r="AF230" s="266"/>
      <c r="AG230" s="266"/>
      <c r="AH230" s="266"/>
      <c r="AI230" s="266"/>
      <c r="AJ230" s="266"/>
      <c r="AK230" s="266"/>
      <c r="AL230" s="266"/>
      <c r="AM230" s="266"/>
      <c r="AN230" s="262"/>
      <c r="AO230" s="262"/>
      <c r="AP230" s="262"/>
    </row>
    <row r="231" spans="31:42" customFormat="1">
      <c r="AE231" s="266"/>
      <c r="AF231" s="266"/>
      <c r="AG231" s="266"/>
      <c r="AH231" s="266"/>
      <c r="AI231" s="266"/>
      <c r="AJ231" s="266"/>
      <c r="AK231" s="266"/>
      <c r="AL231" s="266"/>
      <c r="AM231" s="266"/>
      <c r="AN231" s="262"/>
      <c r="AO231" s="262"/>
      <c r="AP231" s="262"/>
    </row>
    <row r="232" spans="31:42" customFormat="1">
      <c r="AE232" s="266"/>
      <c r="AF232" s="266"/>
      <c r="AG232" s="266"/>
      <c r="AH232" s="266"/>
      <c r="AI232" s="266"/>
      <c r="AJ232" s="266"/>
      <c r="AK232" s="266"/>
      <c r="AL232" s="266"/>
      <c r="AM232" s="266"/>
      <c r="AN232" s="262"/>
      <c r="AO232" s="262"/>
      <c r="AP232" s="262"/>
    </row>
    <row r="233" spans="31:42" customFormat="1">
      <c r="AE233" s="266"/>
      <c r="AF233" s="266"/>
      <c r="AG233" s="266"/>
      <c r="AH233" s="266"/>
      <c r="AI233" s="266"/>
      <c r="AJ233" s="266"/>
      <c r="AK233" s="266"/>
      <c r="AL233" s="266"/>
      <c r="AM233" s="266"/>
      <c r="AN233" s="262"/>
      <c r="AO233" s="262"/>
      <c r="AP233" s="262"/>
    </row>
    <row r="234" spans="31:42" customFormat="1">
      <c r="AE234" s="266"/>
      <c r="AF234" s="266"/>
      <c r="AG234" s="266"/>
      <c r="AH234" s="266"/>
      <c r="AI234" s="266"/>
      <c r="AJ234" s="266"/>
      <c r="AK234" s="266"/>
      <c r="AL234" s="266"/>
      <c r="AM234" s="266"/>
      <c r="AN234" s="262"/>
      <c r="AO234" s="262"/>
      <c r="AP234" s="262"/>
    </row>
    <row r="235" spans="31:42" customFormat="1">
      <c r="AE235" s="266"/>
      <c r="AF235" s="266"/>
      <c r="AG235" s="266"/>
      <c r="AH235" s="266"/>
      <c r="AI235" s="266"/>
      <c r="AJ235" s="266"/>
      <c r="AK235" s="266"/>
      <c r="AL235" s="266"/>
      <c r="AM235" s="266"/>
      <c r="AN235" s="262"/>
      <c r="AO235" s="262"/>
      <c r="AP235" s="262"/>
    </row>
    <row r="236" spans="31:42" customFormat="1">
      <c r="AE236" s="266"/>
      <c r="AF236" s="266"/>
      <c r="AG236" s="266"/>
      <c r="AH236" s="266"/>
      <c r="AI236" s="266"/>
      <c r="AJ236" s="266"/>
      <c r="AK236" s="266"/>
      <c r="AL236" s="266"/>
      <c r="AM236" s="266"/>
      <c r="AN236" s="262"/>
      <c r="AO236" s="262"/>
      <c r="AP236" s="262"/>
    </row>
    <row r="237" spans="31:42" customFormat="1">
      <c r="AE237" s="266"/>
      <c r="AF237" s="266"/>
      <c r="AG237" s="266"/>
      <c r="AH237" s="266"/>
      <c r="AI237" s="266"/>
      <c r="AJ237" s="266"/>
      <c r="AK237" s="266"/>
      <c r="AL237" s="266"/>
      <c r="AM237" s="266"/>
      <c r="AN237" s="262"/>
      <c r="AO237" s="262"/>
      <c r="AP237" s="262"/>
    </row>
    <row r="238" spans="31:42" customFormat="1">
      <c r="AE238" s="266"/>
      <c r="AF238" s="266"/>
      <c r="AG238" s="266"/>
      <c r="AH238" s="266"/>
      <c r="AI238" s="266"/>
      <c r="AJ238" s="266"/>
      <c r="AK238" s="266"/>
      <c r="AL238" s="266"/>
      <c r="AM238" s="266"/>
      <c r="AN238" s="262"/>
      <c r="AO238" s="262"/>
      <c r="AP238" s="262"/>
    </row>
    <row r="239" spans="31:42" customFormat="1">
      <c r="AE239" s="266"/>
      <c r="AF239" s="266"/>
      <c r="AG239" s="266"/>
      <c r="AH239" s="266"/>
      <c r="AI239" s="266"/>
      <c r="AJ239" s="266"/>
      <c r="AK239" s="266"/>
      <c r="AL239" s="266"/>
      <c r="AM239" s="266"/>
      <c r="AN239" s="262"/>
      <c r="AO239" s="262"/>
      <c r="AP239" s="262"/>
    </row>
  </sheetData>
  <mergeCells count="63">
    <mergeCell ref="B19:AL19"/>
    <mergeCell ref="B14:AL14"/>
    <mergeCell ref="B15:AL15"/>
    <mergeCell ref="B16:AL16"/>
    <mergeCell ref="B17:AL17"/>
    <mergeCell ref="B18:AL18"/>
    <mergeCell ref="B20:AL20"/>
    <mergeCell ref="T21:AL21"/>
    <mergeCell ref="T23:V23"/>
    <mergeCell ref="W23:AD23"/>
    <mergeCell ref="T24:V24"/>
    <mergeCell ref="W24:AD24"/>
    <mergeCell ref="T25:V25"/>
    <mergeCell ref="W25:AD25"/>
    <mergeCell ref="T26:V26"/>
    <mergeCell ref="W26:AD26"/>
    <mergeCell ref="T27:V27"/>
    <mergeCell ref="W27:AD27"/>
    <mergeCell ref="T28:V28"/>
    <mergeCell ref="W28:AD28"/>
    <mergeCell ref="T29:V29"/>
    <mergeCell ref="W29:AD29"/>
    <mergeCell ref="T30:V30"/>
    <mergeCell ref="W30:AD30"/>
    <mergeCell ref="T31:V31"/>
    <mergeCell ref="W31:AD31"/>
    <mergeCell ref="T35:V35"/>
    <mergeCell ref="W35:AD35"/>
    <mergeCell ref="T36:V36"/>
    <mergeCell ref="W36:AD36"/>
    <mergeCell ref="T37:V37"/>
    <mergeCell ref="W37:AD37"/>
    <mergeCell ref="T38:V38"/>
    <mergeCell ref="W38:AD38"/>
    <mergeCell ref="T39:V39"/>
    <mergeCell ref="W39:AD39"/>
    <mergeCell ref="T40:V40"/>
    <mergeCell ref="W40:AD40"/>
    <mergeCell ref="T41:V41"/>
    <mergeCell ref="W41:AD41"/>
    <mergeCell ref="T42:V42"/>
    <mergeCell ref="W42:AD42"/>
    <mergeCell ref="T46:V46"/>
    <mergeCell ref="W46:AD46"/>
    <mergeCell ref="T47:V47"/>
    <mergeCell ref="W47:AD47"/>
    <mergeCell ref="T48:V48"/>
    <mergeCell ref="W48:AD48"/>
    <mergeCell ref="T49:V49"/>
    <mergeCell ref="W49:AD49"/>
    <mergeCell ref="T50:V50"/>
    <mergeCell ref="W50:AD50"/>
    <mergeCell ref="T51:V51"/>
    <mergeCell ref="W51:AD51"/>
    <mergeCell ref="T58:V58"/>
    <mergeCell ref="W58:AD58"/>
    <mergeCell ref="T62:V63"/>
    <mergeCell ref="T52:V52"/>
    <mergeCell ref="W52:AD52"/>
    <mergeCell ref="T53:V53"/>
    <mergeCell ref="W53:AD53"/>
    <mergeCell ref="T57:V57"/>
    <mergeCell ref="W57:AD57"/>
  </mergeCells>
  <pageMargins left="0.78740157480314965" right="0.55118110236220474" top="0.78740157480314965" bottom="0.59055118110236227" header="0" footer="0"/>
  <pageSetup paperSize="9" scale="2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108"/>
  <sheetViews>
    <sheetView tabSelected="1" view="pageBreakPreview" topLeftCell="A10" zoomScale="55" zoomScaleNormal="55" zoomScaleSheetLayoutView="55" workbookViewId="0">
      <pane ySplit="300" topLeftCell="A43" activePane="bottomLeft"/>
      <selection activeCell="AJ1" sqref="AJ1:AY1048576"/>
      <selection pane="bottomLeft" activeCell="V84" sqref="V84"/>
    </sheetView>
  </sheetViews>
  <sheetFormatPr defaultColWidth="10.140625" defaultRowHeight="12.75"/>
  <cols>
    <col min="1" max="5" width="4.42578125" style="1" customWidth="1"/>
    <col min="6" max="6" width="8.28515625" style="1" customWidth="1"/>
    <col min="7" max="8" width="4.42578125" style="1" customWidth="1"/>
    <col min="9" max="9" width="5" style="1" customWidth="1"/>
    <col min="10" max="12" width="4.42578125" style="1" customWidth="1"/>
    <col min="13" max="13" width="5" style="31" customWidth="1"/>
    <col min="14" max="14" width="5.5703125" style="31" customWidth="1"/>
    <col min="15" max="16" width="4.42578125" style="26" customWidth="1"/>
    <col min="17" max="19" width="4.42578125" style="27" customWidth="1"/>
    <col min="20" max="20" width="5.42578125" style="27" customWidth="1"/>
    <col min="21" max="27" width="4.42578125" style="27" customWidth="1"/>
    <col min="28" max="29" width="4.42578125" style="28" customWidth="1"/>
    <col min="30" max="30" width="7" style="28" customWidth="1"/>
    <col min="31" max="31" width="4.42578125" style="28" customWidth="1"/>
    <col min="32" max="32" width="7.7109375" style="1" customWidth="1"/>
    <col min="33" max="33" width="4.42578125" style="1" customWidth="1"/>
    <col min="34" max="34" width="6.28515625" style="1" customWidth="1"/>
    <col min="35" max="35" width="4.42578125" style="1" customWidth="1"/>
    <col min="36" max="51" width="5.7109375" style="1" customWidth="1"/>
    <col min="52" max="52" width="4.42578125" style="1" customWidth="1"/>
    <col min="53" max="53" width="4.7109375" style="1" customWidth="1"/>
    <col min="54" max="54" width="7.5703125" style="1" customWidth="1"/>
    <col min="55" max="55" width="5.42578125" style="1" customWidth="1"/>
    <col min="56" max="56" width="9.140625" style="1" customWidth="1"/>
    <col min="57" max="57" width="5" style="1" customWidth="1"/>
    <col min="58" max="58" width="3.5703125" style="1" customWidth="1"/>
    <col min="59" max="59" width="6" style="1" customWidth="1"/>
    <col min="60" max="61" width="5" style="1" customWidth="1"/>
    <col min="62" max="16384" width="10.140625" style="1"/>
  </cols>
  <sheetData>
    <row r="3" spans="1:62" ht="29.25" customHeight="1">
      <c r="U3" s="635" t="s">
        <v>107</v>
      </c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5"/>
      <c r="AR3" s="635"/>
      <c r="AS3" s="635"/>
      <c r="BD3" s="153"/>
      <c r="BE3" s="154"/>
      <c r="BF3" s="154"/>
      <c r="BG3" s="154"/>
      <c r="BH3" s="154"/>
      <c r="BI3" s="154"/>
      <c r="BJ3" s="154"/>
    </row>
    <row r="4" spans="1:62" s="34" customFormat="1" ht="31.5" customHeight="1">
      <c r="A4" s="636" t="s">
        <v>96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154"/>
      <c r="BE4" s="154"/>
      <c r="BF4" s="154"/>
      <c r="BG4" s="154"/>
      <c r="BH4" s="154"/>
      <c r="BI4" s="154"/>
      <c r="BJ4" s="154"/>
    </row>
    <row r="5" spans="1:62" ht="42" customHeight="1">
      <c r="A5" s="637" t="s">
        <v>97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155"/>
      <c r="BE5" s="156"/>
      <c r="BF5" s="156"/>
      <c r="BG5" s="156"/>
      <c r="BH5" s="156"/>
      <c r="BI5" s="156"/>
      <c r="BJ5" s="156"/>
    </row>
    <row r="6" spans="1:62" ht="23.1" customHeight="1">
      <c r="B6" s="638" t="s">
        <v>61</v>
      </c>
      <c r="C6" s="638"/>
      <c r="D6" s="638"/>
      <c r="E6" s="638"/>
      <c r="F6" s="638"/>
      <c r="G6" s="638"/>
      <c r="H6" s="638"/>
      <c r="I6" s="638"/>
      <c r="J6" s="35"/>
      <c r="K6" s="35"/>
      <c r="L6" s="35"/>
      <c r="M6" s="35"/>
      <c r="N6" s="35"/>
      <c r="O6" s="36"/>
      <c r="P6" s="36"/>
      <c r="Q6" s="37"/>
      <c r="R6" s="37"/>
      <c r="S6" s="37"/>
      <c r="T6" s="37"/>
      <c r="U6" s="37"/>
      <c r="V6" s="37"/>
      <c r="W6" s="37"/>
      <c r="X6" s="37"/>
      <c r="Y6" s="639" t="s">
        <v>111</v>
      </c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38"/>
      <c r="AO6" s="38"/>
      <c r="AP6" s="38"/>
      <c r="AQ6" s="38"/>
      <c r="AW6" s="640"/>
      <c r="AX6" s="640"/>
      <c r="AY6" s="640"/>
      <c r="AZ6" s="640"/>
      <c r="BA6" s="640"/>
      <c r="BB6" s="640"/>
      <c r="BC6" s="640"/>
      <c r="BD6" s="780" t="s">
        <v>116</v>
      </c>
      <c r="BE6" s="780"/>
      <c r="BF6" s="780"/>
      <c r="BG6" s="780"/>
      <c r="BH6" s="780"/>
      <c r="BI6" s="780"/>
      <c r="BJ6" s="156"/>
    </row>
    <row r="7" spans="1:62" ht="44.25" customHeight="1">
      <c r="A7" s="766" t="s">
        <v>110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2"/>
      <c r="P7" s="769" t="s">
        <v>0</v>
      </c>
      <c r="Q7" s="769"/>
      <c r="R7" s="769"/>
      <c r="S7" s="769"/>
      <c r="T7" s="769"/>
      <c r="U7" s="767" t="s">
        <v>62</v>
      </c>
      <c r="V7" s="767"/>
      <c r="W7" s="767"/>
      <c r="X7" s="767"/>
      <c r="Y7" s="767"/>
      <c r="Z7" s="767"/>
      <c r="AA7" s="767"/>
      <c r="AB7" s="767"/>
      <c r="AC7" s="6" t="s">
        <v>1</v>
      </c>
      <c r="AD7" s="6"/>
      <c r="AE7" s="6"/>
      <c r="AF7" s="6"/>
      <c r="AG7" s="6"/>
      <c r="AH7" s="767" t="s">
        <v>115</v>
      </c>
      <c r="AI7" s="767"/>
      <c r="AJ7" s="767"/>
      <c r="AK7" s="767"/>
      <c r="AL7" s="767"/>
      <c r="AM7" s="767"/>
      <c r="AN7" s="767"/>
      <c r="AO7" s="767"/>
      <c r="AP7" s="767"/>
      <c r="AQ7" s="767"/>
      <c r="AR7" s="767"/>
      <c r="AS7" s="767"/>
      <c r="AT7" s="767"/>
      <c r="AU7" s="767"/>
      <c r="AV7" s="768" t="s">
        <v>2</v>
      </c>
      <c r="AW7" s="768"/>
      <c r="AX7" s="768"/>
      <c r="AY7" s="768"/>
      <c r="AZ7" s="768"/>
      <c r="BA7" s="768"/>
      <c r="BB7" s="768"/>
      <c r="BC7" s="768"/>
      <c r="BD7" s="781"/>
      <c r="BE7" s="781"/>
      <c r="BF7" s="781"/>
      <c r="BG7" s="781"/>
      <c r="BH7" s="781"/>
      <c r="BI7" s="781"/>
      <c r="BJ7" s="8"/>
    </row>
    <row r="8" spans="1:62" ht="21" customHeight="1">
      <c r="A8" s="770" t="s">
        <v>109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2"/>
      <c r="O8" s="2"/>
      <c r="P8" s="2"/>
      <c r="Q8" s="3"/>
      <c r="R8" s="3"/>
      <c r="S8" s="771" t="s">
        <v>84</v>
      </c>
      <c r="T8" s="771"/>
      <c r="U8" s="771"/>
      <c r="V8" s="771"/>
      <c r="W8" s="771"/>
      <c r="X8" s="771"/>
      <c r="Y8" s="771"/>
      <c r="Z8" s="771"/>
      <c r="AA8" s="771"/>
      <c r="AB8" s="771"/>
      <c r="AC8" s="3"/>
      <c r="AD8" s="4"/>
      <c r="AE8" s="6"/>
      <c r="AF8" s="6"/>
      <c r="AG8" s="6"/>
      <c r="AH8" s="772" t="s">
        <v>3</v>
      </c>
      <c r="AI8" s="772"/>
      <c r="AJ8" s="772"/>
      <c r="AK8" s="772"/>
      <c r="AL8" s="772"/>
      <c r="AM8" s="772"/>
      <c r="AN8" s="772"/>
      <c r="AO8" s="772"/>
      <c r="AP8" s="772"/>
      <c r="AQ8" s="772"/>
      <c r="AR8" s="772"/>
      <c r="AS8" s="772"/>
      <c r="AT8" s="772"/>
      <c r="AU8" s="772"/>
      <c r="AV8" s="7"/>
      <c r="AW8" s="5"/>
      <c r="AX8" s="5"/>
      <c r="AY8" s="5"/>
      <c r="AZ8" s="5"/>
      <c r="BA8" s="5"/>
      <c r="BB8" s="5"/>
      <c r="BC8" s="5"/>
      <c r="BD8" s="789" t="s">
        <v>117</v>
      </c>
      <c r="BE8" s="789"/>
      <c r="BF8" s="789"/>
      <c r="BG8" s="789"/>
      <c r="BH8" s="789"/>
      <c r="BI8" s="789"/>
      <c r="BJ8" s="8"/>
    </row>
    <row r="9" spans="1:62" ht="27.7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0"/>
      <c r="O9" s="41"/>
      <c r="P9" s="33" t="s">
        <v>60</v>
      </c>
      <c r="Q9" s="33"/>
      <c r="R9" s="33"/>
      <c r="S9" s="33"/>
      <c r="T9" s="33"/>
      <c r="U9" s="33"/>
      <c r="V9" s="33"/>
      <c r="W9" s="33"/>
      <c r="X9" s="788" t="s">
        <v>114</v>
      </c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8"/>
      <c r="AS9" s="788"/>
      <c r="AT9" s="788"/>
      <c r="AU9" s="788"/>
      <c r="AV9" s="776" t="s">
        <v>4</v>
      </c>
      <c r="AW9" s="776"/>
      <c r="AX9" s="776"/>
      <c r="AY9" s="776"/>
      <c r="AZ9" s="776"/>
      <c r="BA9" s="776"/>
      <c r="BB9" s="776"/>
      <c r="BC9" s="7"/>
      <c r="BD9" s="782" t="s">
        <v>127</v>
      </c>
      <c r="BE9" s="782"/>
      <c r="BF9" s="782"/>
      <c r="BG9" s="782"/>
      <c r="BH9" s="782"/>
      <c r="BI9" s="782"/>
      <c r="BJ9" s="7"/>
    </row>
    <row r="10" spans="1:62" ht="29.25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0"/>
      <c r="O10" s="41"/>
      <c r="P10" s="42"/>
      <c r="Q10" s="33"/>
      <c r="R10" s="33"/>
      <c r="S10" s="33"/>
      <c r="T10" s="33"/>
      <c r="U10" s="33"/>
      <c r="V10" s="33"/>
      <c r="W10" s="33"/>
      <c r="X10" s="777" t="s">
        <v>87</v>
      </c>
      <c r="Y10" s="777"/>
      <c r="Z10" s="777"/>
      <c r="AA10" s="777"/>
      <c r="AB10" s="777"/>
      <c r="AC10" s="777"/>
      <c r="AD10" s="777"/>
      <c r="AE10" s="777"/>
      <c r="AF10" s="777"/>
      <c r="AG10" s="777"/>
      <c r="AH10" s="777"/>
      <c r="AI10" s="777"/>
      <c r="AJ10" s="777"/>
      <c r="AK10" s="777"/>
      <c r="AL10" s="777"/>
      <c r="AM10" s="777"/>
      <c r="AN10" s="777"/>
      <c r="AO10" s="777"/>
      <c r="AP10" s="777"/>
      <c r="AQ10" s="777"/>
      <c r="AR10" s="777"/>
      <c r="AS10" s="777"/>
      <c r="AT10" s="777"/>
      <c r="AU10" s="777"/>
      <c r="AV10" s="7"/>
      <c r="AW10" s="9"/>
      <c r="AX10" s="9"/>
      <c r="AY10" s="9"/>
      <c r="AZ10" s="9"/>
      <c r="BA10" s="9"/>
      <c r="BB10" s="9"/>
      <c r="BC10" s="7"/>
      <c r="BD10" s="7"/>
      <c r="BE10" s="7"/>
      <c r="BF10" s="7"/>
      <c r="BG10" s="7"/>
      <c r="BH10" s="7"/>
      <c r="BI10" s="7"/>
      <c r="BJ10" s="7"/>
    </row>
    <row r="11" spans="1:62" ht="23.25">
      <c r="B11" s="770" t="s">
        <v>5</v>
      </c>
      <c r="C11" s="770"/>
      <c r="D11" s="770"/>
      <c r="E11" s="770"/>
      <c r="F11" s="770"/>
      <c r="G11" s="770"/>
      <c r="H11" s="770"/>
      <c r="I11" s="770"/>
      <c r="J11" s="770"/>
      <c r="K11" s="770"/>
      <c r="L11" s="770"/>
      <c r="M11" s="770"/>
      <c r="N11" s="778" t="s">
        <v>113</v>
      </c>
      <c r="O11" s="778"/>
      <c r="P11" s="778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78"/>
      <c r="AK11" s="778"/>
      <c r="AL11" s="778"/>
      <c r="AM11" s="778"/>
      <c r="AN11" s="778"/>
      <c r="AO11" s="778"/>
      <c r="AP11" s="778"/>
      <c r="AQ11" s="778"/>
      <c r="AR11" s="778"/>
      <c r="AS11" s="198"/>
      <c r="AT11" s="198"/>
      <c r="AU11" s="198"/>
      <c r="AV11" s="779" t="s">
        <v>6</v>
      </c>
      <c r="AW11" s="779"/>
      <c r="AX11" s="779"/>
      <c r="AY11" s="779"/>
      <c r="AZ11" s="779"/>
      <c r="BA11" s="779"/>
      <c r="BB11" s="779"/>
      <c r="BC11" s="779"/>
      <c r="BD11" s="774" t="s">
        <v>104</v>
      </c>
      <c r="BE11" s="774"/>
      <c r="BF11" s="774"/>
      <c r="BG11" s="774"/>
      <c r="BH11" s="774"/>
      <c r="BI11" s="774"/>
      <c r="BJ11" s="175"/>
    </row>
    <row r="12" spans="1:62" ht="33.75" customHeight="1">
      <c r="B12" s="4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73"/>
      <c r="O12" s="173"/>
      <c r="P12" s="655" t="s">
        <v>128</v>
      </c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655"/>
      <c r="AK12" s="655"/>
      <c r="AL12" s="655"/>
      <c r="AM12" s="655"/>
      <c r="AN12" s="655"/>
      <c r="AO12" s="655"/>
      <c r="AP12" s="655"/>
      <c r="AQ12" s="655"/>
      <c r="AR12" s="655"/>
      <c r="AS12" s="655"/>
      <c r="AT12" s="655"/>
      <c r="AU12" s="655"/>
      <c r="AV12" s="7"/>
      <c r="AW12" s="44"/>
      <c r="AX12" s="44"/>
      <c r="AY12" s="44"/>
      <c r="AZ12" s="44"/>
      <c r="BA12" s="44"/>
      <c r="BB12" s="44"/>
      <c r="BC12" s="44"/>
      <c r="BD12" s="45"/>
      <c r="BE12" s="45"/>
      <c r="BF12" s="45"/>
      <c r="BG12" s="45"/>
      <c r="BH12" s="45"/>
      <c r="BI12" s="45"/>
      <c r="BJ12" s="45"/>
    </row>
    <row r="13" spans="1:62" ht="21" customHeight="1">
      <c r="B13" s="46" t="s">
        <v>173</v>
      </c>
      <c r="C13" s="47"/>
      <c r="D13" s="47"/>
      <c r="E13" s="47"/>
      <c r="F13" s="47"/>
      <c r="G13" s="47"/>
      <c r="H13" s="237"/>
      <c r="I13" s="244"/>
      <c r="J13" s="244"/>
      <c r="K13" s="244"/>
      <c r="L13" s="47"/>
      <c r="M13" s="47"/>
      <c r="N13" s="48"/>
      <c r="O13" s="49"/>
      <c r="P13" s="773" t="s">
        <v>112</v>
      </c>
      <c r="Q13" s="773"/>
      <c r="R13" s="773"/>
      <c r="S13" s="773"/>
      <c r="T13" s="773"/>
      <c r="U13" s="773"/>
      <c r="V13" s="773"/>
      <c r="W13" s="773"/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3"/>
      <c r="AK13" s="773"/>
      <c r="AL13" s="773"/>
      <c r="AM13" s="773"/>
      <c r="AN13" s="773"/>
      <c r="AO13" s="773"/>
      <c r="AP13" s="773"/>
      <c r="AQ13" s="773"/>
      <c r="AR13" s="773"/>
      <c r="AS13" s="773"/>
      <c r="AT13" s="773"/>
      <c r="AU13" s="773"/>
      <c r="AV13" s="11"/>
      <c r="AW13" s="770" t="s">
        <v>8</v>
      </c>
      <c r="AX13" s="770"/>
      <c r="AY13" s="770"/>
      <c r="AZ13" s="770"/>
      <c r="BA13" s="770"/>
      <c r="BB13" s="770"/>
      <c r="BC13" s="770"/>
      <c r="BD13" s="775" t="s">
        <v>63</v>
      </c>
      <c r="BE13" s="775"/>
      <c r="BF13" s="775"/>
      <c r="BG13" s="775"/>
      <c r="BH13" s="775"/>
      <c r="BI13" s="775"/>
      <c r="BJ13" s="176"/>
    </row>
    <row r="14" spans="1:62" ht="29.25" customHeight="1">
      <c r="B14" s="50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49"/>
      <c r="Q14" s="785" t="s">
        <v>7</v>
      </c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6" t="s">
        <v>9</v>
      </c>
      <c r="AD14" s="786"/>
      <c r="AE14" s="786"/>
      <c r="AF14" s="786"/>
      <c r="AG14" s="786"/>
      <c r="AH14" s="786"/>
      <c r="AI14" s="786"/>
      <c r="AJ14" s="786"/>
      <c r="AK14" s="786"/>
      <c r="AL14" s="786"/>
      <c r="AM14" s="786"/>
      <c r="AN14" s="786"/>
      <c r="AO14" s="786"/>
      <c r="AP14" s="786"/>
      <c r="AQ14" s="786"/>
      <c r="AR14" s="199"/>
      <c r="AS14" s="199"/>
      <c r="AT14" s="199"/>
      <c r="AU14" s="199"/>
      <c r="AV14" s="7"/>
      <c r="AW14" s="7"/>
      <c r="AX14" s="51"/>
      <c r="AY14" s="7"/>
      <c r="AZ14" s="7"/>
      <c r="BA14" s="7"/>
      <c r="BB14" s="7"/>
      <c r="BC14" s="52"/>
      <c r="BD14" s="783" t="s">
        <v>86</v>
      </c>
      <c r="BE14" s="783"/>
      <c r="BF14" s="783"/>
      <c r="BG14" s="783"/>
      <c r="BH14" s="783"/>
      <c r="BI14" s="783"/>
      <c r="BJ14" s="174"/>
    </row>
    <row r="15" spans="1:62" ht="17.45" customHeight="1">
      <c r="B15" s="5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49"/>
      <c r="AC15" s="787" t="s">
        <v>10</v>
      </c>
      <c r="AD15" s="787"/>
      <c r="AE15" s="787"/>
      <c r="AF15" s="787"/>
      <c r="AG15" s="787"/>
      <c r="AH15" s="787"/>
      <c r="AI15" s="787"/>
      <c r="AJ15" s="787"/>
      <c r="AK15" s="787"/>
      <c r="AL15" s="787"/>
      <c r="AM15" s="787"/>
      <c r="AN15" s="787"/>
      <c r="AO15" s="787"/>
      <c r="AP15" s="787"/>
      <c r="AQ15" s="787"/>
      <c r="AR15" s="53"/>
      <c r="AS15" s="53"/>
      <c r="AT15" s="53"/>
      <c r="AU15" s="53"/>
      <c r="AV15" s="7"/>
      <c r="AW15" s="7"/>
      <c r="AX15" s="51"/>
      <c r="AY15" s="7"/>
      <c r="AZ15" s="7"/>
      <c r="BA15" s="7"/>
      <c r="BB15" s="7"/>
      <c r="BC15" s="52"/>
      <c r="BD15" s="54"/>
      <c r="BE15" s="54"/>
      <c r="BF15" s="54"/>
      <c r="BG15" s="54"/>
      <c r="BH15" s="54"/>
      <c r="BI15" s="54"/>
      <c r="BJ15" s="54"/>
    </row>
    <row r="16" spans="1:62" ht="35.25" customHeight="1">
      <c r="B16" s="50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9"/>
      <c r="P16" s="49"/>
      <c r="Q16" s="784" t="s">
        <v>11</v>
      </c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242" t="s">
        <v>129</v>
      </c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36"/>
      <c r="AS16" s="236"/>
      <c r="AT16" s="236"/>
      <c r="AU16" s="236"/>
      <c r="AV16" s="243"/>
      <c r="AX16" s="12"/>
      <c r="BC16" s="39"/>
      <c r="BD16" s="57"/>
      <c r="BE16" s="57"/>
      <c r="BF16" s="57"/>
      <c r="BG16" s="57"/>
      <c r="BH16" s="57"/>
      <c r="BI16" s="57"/>
      <c r="BJ16" s="57"/>
    </row>
    <row r="17" spans="1:63" ht="30" customHeight="1">
      <c r="B17" s="50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49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6"/>
      <c r="AR17" s="56"/>
      <c r="AS17" s="56"/>
      <c r="AT17" s="56"/>
      <c r="AW17" s="12"/>
      <c r="BB17" s="39"/>
      <c r="BC17" s="57"/>
      <c r="BD17" s="57"/>
      <c r="BE17" s="57"/>
      <c r="BF17" s="57"/>
      <c r="BG17" s="57"/>
      <c r="BH17" s="57"/>
      <c r="BI17" s="57"/>
    </row>
    <row r="18" spans="1:63" ht="21.75" customHeight="1" thickBot="1">
      <c r="A18" s="656" t="s">
        <v>95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656"/>
      <c r="AS18" s="656"/>
      <c r="AT18" s="656"/>
      <c r="AU18" s="656"/>
      <c r="AV18" s="656"/>
      <c r="AW18" s="12"/>
    </row>
    <row r="19" spans="1:63" ht="18" customHeight="1">
      <c r="A19" s="59"/>
      <c r="B19" s="59"/>
      <c r="C19" s="660"/>
      <c r="D19" s="643" t="s">
        <v>24</v>
      </c>
      <c r="E19" s="717" t="s">
        <v>49</v>
      </c>
      <c r="F19" s="718"/>
      <c r="G19" s="718"/>
      <c r="H19" s="718"/>
      <c r="I19" s="719" t="s">
        <v>50</v>
      </c>
      <c r="J19" s="719"/>
      <c r="K19" s="719"/>
      <c r="L19" s="719"/>
      <c r="M19" s="719"/>
      <c r="N19" s="654" t="s">
        <v>51</v>
      </c>
      <c r="O19" s="654"/>
      <c r="P19" s="654"/>
      <c r="Q19" s="654"/>
      <c r="R19" s="654"/>
      <c r="S19" s="654" t="s">
        <v>52</v>
      </c>
      <c r="T19" s="654"/>
      <c r="U19" s="654"/>
      <c r="V19" s="654"/>
      <c r="W19" s="645" t="s">
        <v>53</v>
      </c>
      <c r="X19" s="645"/>
      <c r="Y19" s="645"/>
      <c r="Z19" s="645"/>
      <c r="AA19" s="645"/>
      <c r="AB19" s="645" t="s">
        <v>54</v>
      </c>
      <c r="AC19" s="645"/>
      <c r="AD19" s="645"/>
      <c r="AE19" s="645"/>
      <c r="AF19" s="645" t="s">
        <v>55</v>
      </c>
      <c r="AG19" s="645"/>
      <c r="AH19" s="645"/>
      <c r="AI19" s="645"/>
      <c r="AJ19" s="645" t="s">
        <v>56</v>
      </c>
      <c r="AK19" s="645"/>
      <c r="AL19" s="645"/>
      <c r="AM19" s="657" t="s">
        <v>105</v>
      </c>
      <c r="AN19" s="658"/>
      <c r="AO19" s="658"/>
      <c r="AP19" s="658"/>
      <c r="AQ19" s="658"/>
      <c r="AR19" s="659"/>
      <c r="AS19" s="657" t="s">
        <v>57</v>
      </c>
      <c r="AT19" s="658"/>
      <c r="AU19" s="658"/>
      <c r="AV19" s="659"/>
      <c r="AW19" s="657" t="s">
        <v>58</v>
      </c>
      <c r="AX19" s="658"/>
      <c r="AY19" s="658"/>
      <c r="AZ19" s="659"/>
      <c r="BA19" s="657" t="s">
        <v>59</v>
      </c>
      <c r="BB19" s="658"/>
      <c r="BC19" s="658"/>
      <c r="BD19" s="658"/>
      <c r="BE19" s="729"/>
    </row>
    <row r="20" spans="1:63" ht="18" customHeight="1">
      <c r="A20" s="59"/>
      <c r="B20" s="59"/>
      <c r="C20" s="660"/>
      <c r="D20" s="644"/>
      <c r="E20" s="170">
        <v>1</v>
      </c>
      <c r="F20" s="163">
        <f t="shared" ref="F20:BB20" si="0">E20+1</f>
        <v>2</v>
      </c>
      <c r="G20" s="163">
        <f t="shared" si="0"/>
        <v>3</v>
      </c>
      <c r="H20" s="163">
        <f t="shared" si="0"/>
        <v>4</v>
      </c>
      <c r="I20" s="163">
        <f t="shared" si="0"/>
        <v>5</v>
      </c>
      <c r="J20" s="163">
        <f t="shared" si="0"/>
        <v>6</v>
      </c>
      <c r="K20" s="163">
        <f t="shared" si="0"/>
        <v>7</v>
      </c>
      <c r="L20" s="163">
        <f t="shared" si="0"/>
        <v>8</v>
      </c>
      <c r="M20" s="163">
        <f t="shared" si="0"/>
        <v>9</v>
      </c>
      <c r="N20" s="163">
        <f t="shared" si="0"/>
        <v>10</v>
      </c>
      <c r="O20" s="163">
        <f t="shared" si="0"/>
        <v>11</v>
      </c>
      <c r="P20" s="163">
        <f t="shared" si="0"/>
        <v>12</v>
      </c>
      <c r="Q20" s="163">
        <f t="shared" si="0"/>
        <v>13</v>
      </c>
      <c r="R20" s="163">
        <f t="shared" si="0"/>
        <v>14</v>
      </c>
      <c r="S20" s="163">
        <f t="shared" si="0"/>
        <v>15</v>
      </c>
      <c r="T20" s="163">
        <f t="shared" si="0"/>
        <v>16</v>
      </c>
      <c r="U20" s="163">
        <f t="shared" si="0"/>
        <v>17</v>
      </c>
      <c r="V20" s="163">
        <f t="shared" si="0"/>
        <v>18</v>
      </c>
      <c r="W20" s="163">
        <f t="shared" si="0"/>
        <v>19</v>
      </c>
      <c r="X20" s="163">
        <f t="shared" si="0"/>
        <v>20</v>
      </c>
      <c r="Y20" s="163">
        <f t="shared" si="0"/>
        <v>21</v>
      </c>
      <c r="Z20" s="163">
        <f t="shared" si="0"/>
        <v>22</v>
      </c>
      <c r="AA20" s="163">
        <f t="shared" si="0"/>
        <v>23</v>
      </c>
      <c r="AB20" s="163">
        <f t="shared" si="0"/>
        <v>24</v>
      </c>
      <c r="AC20" s="163">
        <f t="shared" si="0"/>
        <v>25</v>
      </c>
      <c r="AD20" s="163">
        <f t="shared" si="0"/>
        <v>26</v>
      </c>
      <c r="AE20" s="163">
        <f t="shared" si="0"/>
        <v>27</v>
      </c>
      <c r="AF20" s="163">
        <f t="shared" si="0"/>
        <v>28</v>
      </c>
      <c r="AG20" s="163">
        <f t="shared" si="0"/>
        <v>29</v>
      </c>
      <c r="AH20" s="163">
        <f t="shared" si="0"/>
        <v>30</v>
      </c>
      <c r="AI20" s="163">
        <f t="shared" si="0"/>
        <v>31</v>
      </c>
      <c r="AJ20" s="163">
        <f t="shared" si="0"/>
        <v>32</v>
      </c>
      <c r="AK20" s="163">
        <f t="shared" si="0"/>
        <v>33</v>
      </c>
      <c r="AL20" s="163">
        <f>AK20+1</f>
        <v>34</v>
      </c>
      <c r="AM20" s="725">
        <f>AL20+1</f>
        <v>35</v>
      </c>
      <c r="AN20" s="726"/>
      <c r="AO20" s="164">
        <f>AM20+1</f>
        <v>36</v>
      </c>
      <c r="AP20" s="164">
        <f t="shared" si="0"/>
        <v>37</v>
      </c>
      <c r="AQ20" s="164">
        <f>AP20+1</f>
        <v>38</v>
      </c>
      <c r="AR20" s="164">
        <f t="shared" si="0"/>
        <v>39</v>
      </c>
      <c r="AS20" s="164">
        <f>AR20+1</f>
        <v>40</v>
      </c>
      <c r="AT20" s="164">
        <f t="shared" si="0"/>
        <v>41</v>
      </c>
      <c r="AU20" s="164">
        <f>AT20+1</f>
        <v>42</v>
      </c>
      <c r="AV20" s="164">
        <f t="shared" si="0"/>
        <v>43</v>
      </c>
      <c r="AW20" s="164">
        <f>AV20+1</f>
        <v>44</v>
      </c>
      <c r="AX20" s="164">
        <f t="shared" si="0"/>
        <v>45</v>
      </c>
      <c r="AY20" s="164">
        <f t="shared" si="0"/>
        <v>46</v>
      </c>
      <c r="AZ20" s="164">
        <f t="shared" si="0"/>
        <v>47</v>
      </c>
      <c r="BA20" s="163">
        <f>AZ20+1</f>
        <v>48</v>
      </c>
      <c r="BB20" s="163">
        <f t="shared" si="0"/>
        <v>49</v>
      </c>
      <c r="BC20" s="163">
        <f>BB20+1</f>
        <v>50</v>
      </c>
      <c r="BD20" s="163">
        <f>BC20+1</f>
        <v>51</v>
      </c>
      <c r="BE20" s="165">
        <f>BD20+1</f>
        <v>52</v>
      </c>
    </row>
    <row r="21" spans="1:63" ht="28.5" customHeight="1">
      <c r="A21" s="59"/>
      <c r="B21" s="59"/>
      <c r="C21" s="60"/>
      <c r="D21" s="168" t="s">
        <v>12</v>
      </c>
      <c r="E21" s="171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 t="s">
        <v>13</v>
      </c>
      <c r="X21" s="159" t="s">
        <v>13</v>
      </c>
      <c r="Y21" s="159" t="s">
        <v>14</v>
      </c>
      <c r="Z21" s="159" t="s">
        <v>14</v>
      </c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727"/>
      <c r="AN21" s="728"/>
      <c r="AO21" s="159"/>
      <c r="AP21" s="159"/>
      <c r="AQ21" s="159"/>
      <c r="AR21" s="159"/>
      <c r="AS21" s="159"/>
      <c r="AT21" s="159" t="s">
        <v>13</v>
      </c>
      <c r="AU21" s="159" t="s">
        <v>13</v>
      </c>
      <c r="AV21" s="159" t="s">
        <v>14</v>
      </c>
      <c r="AW21" s="159" t="s">
        <v>14</v>
      </c>
      <c r="AX21" s="159" t="s">
        <v>14</v>
      </c>
      <c r="AY21" s="159" t="s">
        <v>14</v>
      </c>
      <c r="AZ21" s="159" t="s">
        <v>14</v>
      </c>
      <c r="BA21" s="159" t="s">
        <v>14</v>
      </c>
      <c r="BB21" s="159" t="s">
        <v>14</v>
      </c>
      <c r="BC21" s="159" t="s">
        <v>14</v>
      </c>
      <c r="BD21" s="159" t="s">
        <v>14</v>
      </c>
      <c r="BE21" s="166" t="s">
        <v>14</v>
      </c>
    </row>
    <row r="22" spans="1:63" s="39" customFormat="1" ht="24" customHeight="1" thickBot="1">
      <c r="A22" s="58"/>
      <c r="B22" s="58"/>
      <c r="C22" s="61"/>
      <c r="D22" s="169" t="s">
        <v>15</v>
      </c>
      <c r="E22" s="172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1" t="s">
        <v>13</v>
      </c>
      <c r="X22" s="161" t="s">
        <v>13</v>
      </c>
      <c r="Y22" s="161" t="s">
        <v>14</v>
      </c>
      <c r="Z22" s="161" t="s">
        <v>14</v>
      </c>
      <c r="AA22" s="161" t="s">
        <v>16</v>
      </c>
      <c r="AB22" s="161" t="s">
        <v>16</v>
      </c>
      <c r="AC22" s="161" t="s">
        <v>16</v>
      </c>
      <c r="AD22" s="162" t="s">
        <v>16</v>
      </c>
      <c r="AE22" s="162" t="s">
        <v>16</v>
      </c>
      <c r="AF22" s="162" t="s">
        <v>98</v>
      </c>
      <c r="AG22" s="162" t="s">
        <v>98</v>
      </c>
      <c r="AH22" s="162" t="s">
        <v>98</v>
      </c>
      <c r="AI22" s="162" t="s">
        <v>98</v>
      </c>
      <c r="AJ22" s="162" t="s">
        <v>98</v>
      </c>
      <c r="AK22" s="162" t="s">
        <v>98</v>
      </c>
      <c r="AL22" s="162" t="s">
        <v>98</v>
      </c>
      <c r="AM22" s="746" t="s">
        <v>98</v>
      </c>
      <c r="AN22" s="747"/>
      <c r="AO22" s="162" t="s">
        <v>98</v>
      </c>
      <c r="AP22" s="162" t="s">
        <v>98</v>
      </c>
      <c r="AQ22" s="162" t="s">
        <v>98</v>
      </c>
      <c r="AR22" s="162" t="s">
        <v>98</v>
      </c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7"/>
    </row>
    <row r="23" spans="1:63" s="14" customFormat="1" ht="15.75">
      <c r="B23" s="62" t="s">
        <v>17</v>
      </c>
      <c r="F23" s="63"/>
      <c r="G23" s="64" t="s">
        <v>18</v>
      </c>
      <c r="H23" s="64"/>
      <c r="I23" s="64"/>
      <c r="J23" s="65" t="s">
        <v>13</v>
      </c>
      <c r="K23" s="64" t="s">
        <v>19</v>
      </c>
      <c r="L23" s="64"/>
      <c r="M23" s="64"/>
      <c r="O23" s="65" t="s">
        <v>16</v>
      </c>
      <c r="P23" s="64" t="s">
        <v>20</v>
      </c>
      <c r="Q23" s="64"/>
      <c r="R23" s="64"/>
      <c r="V23" s="65" t="s">
        <v>98</v>
      </c>
      <c r="W23" s="646" t="s">
        <v>99</v>
      </c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I23" s="157" t="s">
        <v>64</v>
      </c>
      <c r="AJ23" s="724" t="s">
        <v>100</v>
      </c>
      <c r="AK23" s="724"/>
      <c r="AL23" s="724"/>
      <c r="AM23" s="724"/>
      <c r="AN23" s="724"/>
      <c r="AO23" s="724"/>
      <c r="AP23" s="724"/>
      <c r="AQ23" s="724"/>
      <c r="AR23" s="724"/>
      <c r="AS23" s="724"/>
      <c r="AT23" s="724"/>
      <c r="AU23" s="724"/>
      <c r="AV23" s="724"/>
      <c r="AW23" s="724"/>
      <c r="AX23" s="66" t="s">
        <v>14</v>
      </c>
      <c r="AY23" s="14" t="s">
        <v>21</v>
      </c>
      <c r="BF23" s="62"/>
      <c r="BK23" s="64"/>
    </row>
    <row r="24" spans="1:63" s="14" customFormat="1" ht="12" customHeight="1">
      <c r="A24" s="62"/>
      <c r="E24" s="64"/>
      <c r="F24" s="64"/>
      <c r="G24" s="64"/>
      <c r="H24" s="64"/>
      <c r="I24" s="67"/>
      <c r="J24" s="67"/>
      <c r="AE24" s="64"/>
      <c r="AF24" s="64"/>
      <c r="AH24" s="68"/>
      <c r="AI24" s="64"/>
      <c r="AJ24" s="64"/>
      <c r="AK24" s="64"/>
      <c r="AL24" s="64"/>
      <c r="AM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</row>
    <row r="25" spans="1:63" s="69" customFormat="1" ht="28.5" customHeight="1" thickBot="1">
      <c r="A25" s="656" t="s">
        <v>22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U25" s="656" t="s">
        <v>23</v>
      </c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70"/>
      <c r="AI25" s="71"/>
      <c r="AJ25" s="71"/>
      <c r="AK25" s="71"/>
      <c r="AL25" s="71"/>
      <c r="AM25" s="71"/>
      <c r="AN25" s="642"/>
      <c r="AO25" s="642"/>
      <c r="AP25" s="642"/>
      <c r="AQ25" s="642"/>
      <c r="AR25" s="642"/>
      <c r="AS25" s="642"/>
      <c r="AT25" s="642"/>
      <c r="AU25" s="642"/>
      <c r="AV25" s="642"/>
      <c r="AW25" s="642"/>
      <c r="AX25" s="642"/>
      <c r="AY25" s="642"/>
      <c r="AZ25" s="642"/>
      <c r="BA25" s="642"/>
      <c r="BB25" s="642"/>
      <c r="BC25" s="642"/>
      <c r="BD25" s="642"/>
    </row>
    <row r="26" spans="1:63" s="69" customFormat="1" ht="22.5" customHeight="1">
      <c r="C26" s="619" t="s">
        <v>24</v>
      </c>
      <c r="D26" s="665" t="s">
        <v>25</v>
      </c>
      <c r="E26" s="582"/>
      <c r="F26" s="581" t="s">
        <v>26</v>
      </c>
      <c r="G26" s="582"/>
      <c r="H26" s="585" t="s">
        <v>27</v>
      </c>
      <c r="I26" s="586"/>
      <c r="J26" s="661" t="s">
        <v>65</v>
      </c>
      <c r="K26" s="662"/>
      <c r="L26" s="751" t="s">
        <v>106</v>
      </c>
      <c r="M26" s="752"/>
      <c r="N26" s="753"/>
      <c r="O26" s="748" t="s">
        <v>28</v>
      </c>
      <c r="P26" s="749"/>
      <c r="Q26" s="615" t="s">
        <v>29</v>
      </c>
      <c r="R26" s="616"/>
      <c r="U26" s="648" t="s">
        <v>30</v>
      </c>
      <c r="V26" s="649"/>
      <c r="W26" s="649"/>
      <c r="X26" s="649"/>
      <c r="Y26" s="649"/>
      <c r="Z26" s="649"/>
      <c r="AA26" s="649"/>
      <c r="AB26" s="650"/>
      <c r="AC26" s="722" t="s">
        <v>31</v>
      </c>
      <c r="AD26" s="722"/>
      <c r="AE26" s="722"/>
      <c r="AF26" s="757" t="s">
        <v>32</v>
      </c>
      <c r="AG26" s="758"/>
      <c r="AH26" s="759"/>
      <c r="AI26" s="71"/>
      <c r="AJ26" s="71"/>
      <c r="AK26" s="71"/>
      <c r="AL26" s="395" t="s">
        <v>33</v>
      </c>
      <c r="AM26" s="396"/>
      <c r="AN26" s="396"/>
      <c r="AO26" s="396"/>
      <c r="AP26" s="396"/>
      <c r="AQ26" s="396"/>
      <c r="AR26" s="396"/>
      <c r="AS26" s="397"/>
      <c r="AT26" s="722" t="s">
        <v>85</v>
      </c>
      <c r="AU26" s="730"/>
      <c r="AV26" s="730"/>
      <c r="AW26" s="730"/>
      <c r="AX26" s="730"/>
      <c r="AY26" s="730"/>
      <c r="AZ26" s="730"/>
      <c r="BA26" s="730"/>
      <c r="BB26" s="731"/>
      <c r="BC26" s="245" t="s">
        <v>31</v>
      </c>
      <c r="BD26" s="246"/>
      <c r="BE26" s="235"/>
    </row>
    <row r="27" spans="1:63" s="69" customFormat="1" ht="18" customHeight="1" thickBot="1">
      <c r="C27" s="620"/>
      <c r="D27" s="666"/>
      <c r="E27" s="584"/>
      <c r="F27" s="583"/>
      <c r="G27" s="584"/>
      <c r="H27" s="587"/>
      <c r="I27" s="588"/>
      <c r="J27" s="663"/>
      <c r="K27" s="664"/>
      <c r="L27" s="754"/>
      <c r="M27" s="755"/>
      <c r="N27" s="756"/>
      <c r="O27" s="750"/>
      <c r="P27" s="750"/>
      <c r="Q27" s="617"/>
      <c r="R27" s="618"/>
      <c r="U27" s="651"/>
      <c r="V27" s="652"/>
      <c r="W27" s="652"/>
      <c r="X27" s="652"/>
      <c r="Y27" s="652"/>
      <c r="Z27" s="652"/>
      <c r="AA27" s="652"/>
      <c r="AB27" s="653"/>
      <c r="AC27" s="723"/>
      <c r="AD27" s="723"/>
      <c r="AE27" s="723"/>
      <c r="AF27" s="760"/>
      <c r="AG27" s="761"/>
      <c r="AH27" s="762"/>
      <c r="AI27" s="71"/>
      <c r="AJ27" s="71"/>
      <c r="AK27" s="71"/>
      <c r="AL27" s="398"/>
      <c r="AM27" s="399"/>
      <c r="AN27" s="399"/>
      <c r="AO27" s="399"/>
      <c r="AP27" s="399"/>
      <c r="AQ27" s="399"/>
      <c r="AR27" s="399"/>
      <c r="AS27" s="400"/>
      <c r="AT27" s="732"/>
      <c r="AU27" s="732"/>
      <c r="AV27" s="732"/>
      <c r="AW27" s="732"/>
      <c r="AX27" s="732"/>
      <c r="AY27" s="732"/>
      <c r="AZ27" s="732"/>
      <c r="BA27" s="732"/>
      <c r="BB27" s="733"/>
      <c r="BC27" s="247"/>
      <c r="BD27" s="248"/>
      <c r="BE27" s="235"/>
    </row>
    <row r="28" spans="1:63" s="69" customFormat="1" ht="51.75" customHeight="1" thickBot="1">
      <c r="C28" s="252" t="s">
        <v>12</v>
      </c>
      <c r="D28" s="589">
        <v>36</v>
      </c>
      <c r="E28" s="590"/>
      <c r="F28" s="589">
        <v>4</v>
      </c>
      <c r="G28" s="590"/>
      <c r="H28" s="641"/>
      <c r="I28" s="641"/>
      <c r="J28" s="595"/>
      <c r="K28" s="596"/>
      <c r="L28" s="625"/>
      <c r="M28" s="626"/>
      <c r="N28" s="627"/>
      <c r="O28" s="597">
        <v>12</v>
      </c>
      <c r="P28" s="598"/>
      <c r="Q28" s="595">
        <v>52</v>
      </c>
      <c r="R28" s="596"/>
      <c r="U28" s="737" t="s">
        <v>174</v>
      </c>
      <c r="V28" s="738"/>
      <c r="W28" s="738"/>
      <c r="X28" s="738"/>
      <c r="Y28" s="738"/>
      <c r="Z28" s="738"/>
      <c r="AA28" s="738"/>
      <c r="AB28" s="739"/>
      <c r="AC28" s="623" t="s">
        <v>175</v>
      </c>
      <c r="AD28" s="623"/>
      <c r="AE28" s="624"/>
      <c r="AF28" s="622" t="s">
        <v>176</v>
      </c>
      <c r="AG28" s="623"/>
      <c r="AH28" s="624"/>
      <c r="AI28" s="71"/>
      <c r="AJ28" s="71"/>
      <c r="AK28" s="71"/>
      <c r="AL28" s="392" t="s">
        <v>83</v>
      </c>
      <c r="AM28" s="393"/>
      <c r="AN28" s="393"/>
      <c r="AO28" s="393"/>
      <c r="AP28" s="393"/>
      <c r="AQ28" s="393"/>
      <c r="AR28" s="393"/>
      <c r="AS28" s="394"/>
      <c r="AT28" s="743" t="s">
        <v>119</v>
      </c>
      <c r="AU28" s="744"/>
      <c r="AV28" s="744"/>
      <c r="AW28" s="744"/>
      <c r="AX28" s="744"/>
      <c r="AY28" s="744"/>
      <c r="AZ28" s="744"/>
      <c r="BA28" s="744"/>
      <c r="BB28" s="745"/>
      <c r="BC28" s="913">
        <v>4</v>
      </c>
      <c r="BD28" s="914"/>
      <c r="BE28" s="235"/>
    </row>
    <row r="29" spans="1:63" s="69" customFormat="1" ht="34.5" customHeight="1" thickBot="1">
      <c r="C29" s="253" t="s">
        <v>15</v>
      </c>
      <c r="D29" s="595">
        <v>18</v>
      </c>
      <c r="E29" s="596"/>
      <c r="F29" s="595">
        <v>2</v>
      </c>
      <c r="G29" s="596"/>
      <c r="H29" s="628">
        <v>5</v>
      </c>
      <c r="I29" s="628"/>
      <c r="J29" s="595"/>
      <c r="K29" s="596"/>
      <c r="L29" s="595">
        <v>12</v>
      </c>
      <c r="M29" s="628"/>
      <c r="N29" s="596"/>
      <c r="O29" s="597">
        <v>2</v>
      </c>
      <c r="P29" s="598"/>
      <c r="Q29" s="595">
        <v>39</v>
      </c>
      <c r="R29" s="596"/>
      <c r="U29" s="740"/>
      <c r="V29" s="741"/>
      <c r="W29" s="741"/>
      <c r="X29" s="741"/>
      <c r="Y29" s="741"/>
      <c r="Z29" s="741"/>
      <c r="AA29" s="741"/>
      <c r="AB29" s="742"/>
      <c r="AC29" s="735"/>
      <c r="AD29" s="735"/>
      <c r="AE29" s="736"/>
      <c r="AF29" s="734"/>
      <c r="AG29" s="735"/>
      <c r="AH29" s="736"/>
      <c r="AI29" s="71"/>
      <c r="AJ29" s="71"/>
      <c r="AK29" s="71"/>
      <c r="AL29" s="389"/>
      <c r="AM29" s="390"/>
      <c r="AN29" s="390"/>
      <c r="AO29" s="390"/>
      <c r="AP29" s="390"/>
      <c r="AQ29" s="390"/>
      <c r="AR29" s="390"/>
      <c r="AS29" s="391"/>
      <c r="AT29" s="720"/>
      <c r="AU29" s="720"/>
      <c r="AV29" s="720"/>
      <c r="AW29" s="720"/>
      <c r="AX29" s="720"/>
      <c r="AY29" s="720"/>
      <c r="AZ29" s="720"/>
      <c r="BA29" s="720"/>
      <c r="BB29" s="721"/>
      <c r="BC29" s="249"/>
      <c r="BD29" s="250"/>
      <c r="BE29" s="235"/>
    </row>
    <row r="30" spans="1:63" s="69" customFormat="1" ht="15.75" customHeight="1">
      <c r="C30" s="72"/>
      <c r="D30" s="594"/>
      <c r="E30" s="594"/>
      <c r="F30" s="594"/>
      <c r="G30" s="594"/>
      <c r="U30" s="594"/>
      <c r="V30" s="594"/>
      <c r="W30" s="594"/>
      <c r="X30" s="594"/>
      <c r="Y30" s="594"/>
      <c r="Z30" s="594"/>
      <c r="AA30" s="594"/>
      <c r="AB30" s="594"/>
      <c r="AC30" s="621"/>
      <c r="AD30" s="621"/>
      <c r="AE30" s="621"/>
      <c r="AF30" s="621"/>
      <c r="AG30" s="621"/>
      <c r="AH30" s="621"/>
      <c r="AI30" s="71"/>
      <c r="AJ30" s="71"/>
      <c r="AK30" s="71"/>
      <c r="AL30" s="388"/>
      <c r="AM30" s="388"/>
      <c r="AN30" s="388"/>
      <c r="AO30" s="388"/>
      <c r="AP30" s="388"/>
      <c r="AQ30" s="388"/>
      <c r="AR30" s="388"/>
      <c r="AS30" s="388"/>
      <c r="AT30" s="819"/>
      <c r="AU30" s="819"/>
      <c r="AV30" s="819"/>
      <c r="AW30" s="819"/>
      <c r="AX30" s="819"/>
      <c r="AY30" s="819"/>
      <c r="AZ30" s="819"/>
      <c r="BA30" s="819"/>
      <c r="BB30" s="819"/>
      <c r="BC30" s="254"/>
      <c r="BD30" s="254"/>
      <c r="BE30" s="235"/>
    </row>
    <row r="31" spans="1:63" s="15" customFormat="1" ht="30.75" customHeight="1" thickBot="1">
      <c r="A31" s="599" t="s">
        <v>94</v>
      </c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599"/>
      <c r="AT31" s="599"/>
      <c r="AU31" s="599"/>
      <c r="AV31" s="599"/>
      <c r="AW31" s="599"/>
      <c r="AX31" s="599"/>
      <c r="AY31" s="599"/>
      <c r="AZ31" s="599"/>
      <c r="BA31" s="599"/>
      <c r="BB31" s="599"/>
      <c r="BC31" s="599"/>
      <c r="BD31" s="599"/>
      <c r="BE31" s="599"/>
      <c r="BF31" s="599"/>
      <c r="BG31" s="599"/>
      <c r="BH31" s="599"/>
      <c r="BI31" s="599"/>
    </row>
    <row r="32" spans="1:63" s="15" customFormat="1" ht="45" customHeight="1" thickBot="1">
      <c r="A32" s="59"/>
      <c r="B32" s="59"/>
      <c r="C32" s="59"/>
      <c r="D32" s="518" t="s">
        <v>177</v>
      </c>
      <c r="E32" s="591"/>
      <c r="F32" s="519"/>
      <c r="G32" s="525" t="s">
        <v>34</v>
      </c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6"/>
      <c r="U32" s="558" t="s">
        <v>66</v>
      </c>
      <c r="V32" s="559"/>
      <c r="W32" s="559"/>
      <c r="X32" s="559"/>
      <c r="Y32" s="559"/>
      <c r="Z32" s="559"/>
      <c r="AA32" s="559"/>
      <c r="AB32" s="560"/>
      <c r="AC32" s="609" t="s">
        <v>67</v>
      </c>
      <c r="AD32" s="610"/>
      <c r="AE32" s="790" t="s">
        <v>68</v>
      </c>
      <c r="AF32" s="791"/>
      <c r="AG32" s="791"/>
      <c r="AH32" s="791"/>
      <c r="AI32" s="791"/>
      <c r="AJ32" s="791"/>
      <c r="AK32" s="791"/>
      <c r="AL32" s="791"/>
      <c r="AM32" s="791"/>
      <c r="AN32" s="791"/>
      <c r="AO32" s="792" t="s">
        <v>69</v>
      </c>
      <c r="AP32" s="793"/>
      <c r="AQ32" s="798" t="s">
        <v>35</v>
      </c>
      <c r="AR32" s="799"/>
      <c r="AS32" s="799"/>
      <c r="AT32" s="799"/>
      <c r="AU32" s="799"/>
      <c r="AV32" s="799"/>
      <c r="AW32" s="799"/>
      <c r="AX32" s="799"/>
      <c r="AY32" s="799"/>
      <c r="AZ32" s="799"/>
      <c r="BA32" s="799"/>
      <c r="BB32" s="799"/>
      <c r="BC32" s="799"/>
      <c r="BD32" s="799"/>
      <c r="BE32" s="799"/>
      <c r="BF32" s="800"/>
      <c r="BG32" s="73"/>
      <c r="BH32" s="73"/>
      <c r="BI32" s="73"/>
      <c r="BJ32" s="59"/>
    </row>
    <row r="33" spans="1:65" s="15" customFormat="1" ht="22.5" customHeight="1" thickBot="1">
      <c r="A33" s="59"/>
      <c r="B33" s="59"/>
      <c r="C33" s="59"/>
      <c r="D33" s="422"/>
      <c r="E33" s="592"/>
      <c r="F33" s="423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8"/>
      <c r="U33" s="518" t="s">
        <v>70</v>
      </c>
      <c r="V33" s="519"/>
      <c r="W33" s="518" t="s">
        <v>71</v>
      </c>
      <c r="X33" s="519"/>
      <c r="Y33" s="712" t="s">
        <v>72</v>
      </c>
      <c r="Z33" s="713"/>
      <c r="AA33" s="713"/>
      <c r="AB33" s="714"/>
      <c r="AC33" s="611"/>
      <c r="AD33" s="612"/>
      <c r="AE33" s="603" t="s">
        <v>73</v>
      </c>
      <c r="AF33" s="604"/>
      <c r="AG33" s="804" t="s">
        <v>74</v>
      </c>
      <c r="AH33" s="805"/>
      <c r="AI33" s="805"/>
      <c r="AJ33" s="805"/>
      <c r="AK33" s="805"/>
      <c r="AL33" s="805"/>
      <c r="AM33" s="805"/>
      <c r="AN33" s="805"/>
      <c r="AO33" s="794"/>
      <c r="AP33" s="795"/>
      <c r="AQ33" s="801"/>
      <c r="AR33" s="802"/>
      <c r="AS33" s="802"/>
      <c r="AT33" s="802"/>
      <c r="AU33" s="802"/>
      <c r="AV33" s="802"/>
      <c r="AW33" s="802"/>
      <c r="AX33" s="802"/>
      <c r="AY33" s="802"/>
      <c r="AZ33" s="802"/>
      <c r="BA33" s="802"/>
      <c r="BB33" s="802"/>
      <c r="BC33" s="802"/>
      <c r="BD33" s="802"/>
      <c r="BE33" s="802"/>
      <c r="BF33" s="803"/>
      <c r="BG33" s="60"/>
      <c r="BH33" s="60"/>
      <c r="BI33" s="60"/>
      <c r="BJ33" s="59"/>
    </row>
    <row r="34" spans="1:65" s="15" customFormat="1" ht="19.5" customHeight="1" thickBot="1">
      <c r="A34" s="59"/>
      <c r="B34" s="59"/>
      <c r="C34" s="59"/>
      <c r="D34" s="422"/>
      <c r="E34" s="592"/>
      <c r="F34" s="423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8"/>
      <c r="U34" s="422"/>
      <c r="V34" s="423"/>
      <c r="W34" s="422"/>
      <c r="X34" s="423"/>
      <c r="Y34" s="518" t="s">
        <v>75</v>
      </c>
      <c r="Z34" s="519"/>
      <c r="AA34" s="518" t="s">
        <v>76</v>
      </c>
      <c r="AB34" s="519"/>
      <c r="AC34" s="611"/>
      <c r="AD34" s="612"/>
      <c r="AE34" s="605"/>
      <c r="AF34" s="606"/>
      <c r="AG34" s="629" t="s">
        <v>36</v>
      </c>
      <c r="AH34" s="630"/>
      <c r="AI34" s="806" t="s">
        <v>77</v>
      </c>
      <c r="AJ34" s="807"/>
      <c r="AK34" s="807"/>
      <c r="AL34" s="807"/>
      <c r="AM34" s="807"/>
      <c r="AN34" s="807"/>
      <c r="AO34" s="794"/>
      <c r="AP34" s="795"/>
      <c r="AQ34" s="417" t="s">
        <v>37</v>
      </c>
      <c r="AR34" s="418"/>
      <c r="AS34" s="418"/>
      <c r="AT34" s="418"/>
      <c r="AU34" s="418"/>
      <c r="AV34" s="418"/>
      <c r="AW34" s="418"/>
      <c r="AX34" s="419"/>
      <c r="AY34" s="417" t="s">
        <v>38</v>
      </c>
      <c r="AZ34" s="418"/>
      <c r="BA34" s="418"/>
      <c r="BB34" s="418"/>
      <c r="BC34" s="418"/>
      <c r="BD34" s="418"/>
      <c r="BE34" s="418"/>
      <c r="BF34" s="419"/>
      <c r="BG34" s="74"/>
      <c r="BH34" s="74"/>
      <c r="BI34" s="74"/>
      <c r="BJ34" s="59"/>
    </row>
    <row r="35" spans="1:65" s="15" customFormat="1" ht="33" customHeight="1" thickBot="1">
      <c r="A35" s="59"/>
      <c r="B35" s="59"/>
      <c r="C35" s="59"/>
      <c r="D35" s="422"/>
      <c r="E35" s="592"/>
      <c r="F35" s="423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8"/>
      <c r="U35" s="422"/>
      <c r="V35" s="423"/>
      <c r="W35" s="422"/>
      <c r="X35" s="423"/>
      <c r="Y35" s="422"/>
      <c r="Z35" s="423"/>
      <c r="AA35" s="422"/>
      <c r="AB35" s="423"/>
      <c r="AC35" s="611"/>
      <c r="AD35" s="612"/>
      <c r="AE35" s="605"/>
      <c r="AF35" s="606"/>
      <c r="AG35" s="631"/>
      <c r="AH35" s="632"/>
      <c r="AI35" s="420" t="s">
        <v>78</v>
      </c>
      <c r="AJ35" s="421"/>
      <c r="AK35" s="420" t="s">
        <v>79</v>
      </c>
      <c r="AL35" s="421"/>
      <c r="AM35" s="808" t="s">
        <v>80</v>
      </c>
      <c r="AN35" s="809"/>
      <c r="AO35" s="794"/>
      <c r="AP35" s="795"/>
      <c r="AQ35" s="812" t="s">
        <v>39</v>
      </c>
      <c r="AR35" s="813"/>
      <c r="AS35" s="813"/>
      <c r="AT35" s="813"/>
      <c r="AU35" s="813"/>
      <c r="AV35" s="813"/>
      <c r="AW35" s="813"/>
      <c r="AX35" s="813"/>
      <c r="AY35" s="813"/>
      <c r="AZ35" s="813"/>
      <c r="BA35" s="813"/>
      <c r="BB35" s="813"/>
      <c r="BC35" s="813"/>
      <c r="BD35" s="813"/>
      <c r="BE35" s="813"/>
      <c r="BF35" s="814"/>
      <c r="BG35" s="74"/>
      <c r="BH35" s="74"/>
      <c r="BI35" s="74"/>
      <c r="BJ35" s="59"/>
    </row>
    <row r="36" spans="1:65" s="15" customFormat="1" ht="24" customHeight="1" thickBot="1">
      <c r="A36" s="59"/>
      <c r="B36" s="59"/>
      <c r="C36" s="59"/>
      <c r="D36" s="422"/>
      <c r="E36" s="592"/>
      <c r="F36" s="423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8"/>
      <c r="U36" s="422"/>
      <c r="V36" s="423"/>
      <c r="W36" s="422"/>
      <c r="X36" s="423"/>
      <c r="Y36" s="422"/>
      <c r="Z36" s="423"/>
      <c r="AA36" s="422"/>
      <c r="AB36" s="423"/>
      <c r="AC36" s="611"/>
      <c r="AD36" s="612"/>
      <c r="AE36" s="605"/>
      <c r="AF36" s="606"/>
      <c r="AG36" s="631"/>
      <c r="AH36" s="632"/>
      <c r="AI36" s="422"/>
      <c r="AJ36" s="423"/>
      <c r="AK36" s="422"/>
      <c r="AL36" s="423"/>
      <c r="AM36" s="605"/>
      <c r="AN36" s="810"/>
      <c r="AO36" s="794"/>
      <c r="AP36" s="795"/>
      <c r="AQ36" s="815">
        <v>1</v>
      </c>
      <c r="AR36" s="816"/>
      <c r="AS36" s="816"/>
      <c r="AT36" s="817"/>
      <c r="AU36" s="815">
        <v>2</v>
      </c>
      <c r="AV36" s="816"/>
      <c r="AW36" s="816"/>
      <c r="AX36" s="817"/>
      <c r="AY36" s="815">
        <v>3</v>
      </c>
      <c r="AZ36" s="816"/>
      <c r="BA36" s="816"/>
      <c r="BB36" s="817"/>
      <c r="BC36" s="815">
        <v>4</v>
      </c>
      <c r="BD36" s="816"/>
      <c r="BE36" s="816"/>
      <c r="BF36" s="818"/>
      <c r="BI36" s="74"/>
      <c r="BJ36" s="59"/>
    </row>
    <row r="37" spans="1:65" s="15" customFormat="1" ht="24" customHeight="1" thickBot="1">
      <c r="A37" s="59"/>
      <c r="B37" s="59"/>
      <c r="C37" s="59"/>
      <c r="D37" s="422"/>
      <c r="E37" s="592"/>
      <c r="F37" s="423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8"/>
      <c r="U37" s="422"/>
      <c r="V37" s="423"/>
      <c r="W37" s="422"/>
      <c r="X37" s="423"/>
      <c r="Y37" s="422"/>
      <c r="Z37" s="423"/>
      <c r="AA37" s="422"/>
      <c r="AB37" s="423"/>
      <c r="AC37" s="611"/>
      <c r="AD37" s="612"/>
      <c r="AE37" s="605"/>
      <c r="AF37" s="606"/>
      <c r="AG37" s="631"/>
      <c r="AH37" s="632"/>
      <c r="AI37" s="422"/>
      <c r="AJ37" s="423"/>
      <c r="AK37" s="422"/>
      <c r="AL37" s="423"/>
      <c r="AM37" s="605"/>
      <c r="AN37" s="810"/>
      <c r="AO37" s="794"/>
      <c r="AP37" s="795"/>
      <c r="AQ37" s="417" t="s">
        <v>40</v>
      </c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9"/>
      <c r="BI37" s="74"/>
      <c r="BJ37" s="59"/>
    </row>
    <row r="38" spans="1:65" s="15" customFormat="1" ht="28.5" customHeight="1" thickBot="1">
      <c r="A38" s="59"/>
      <c r="B38" s="59"/>
      <c r="C38" s="59"/>
      <c r="D38" s="424"/>
      <c r="E38" s="593"/>
      <c r="F38" s="425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30"/>
      <c r="U38" s="424"/>
      <c r="V38" s="425"/>
      <c r="W38" s="424"/>
      <c r="X38" s="425"/>
      <c r="Y38" s="424"/>
      <c r="Z38" s="425"/>
      <c r="AA38" s="424"/>
      <c r="AB38" s="425"/>
      <c r="AC38" s="613"/>
      <c r="AD38" s="614"/>
      <c r="AE38" s="607"/>
      <c r="AF38" s="608"/>
      <c r="AG38" s="633"/>
      <c r="AH38" s="634"/>
      <c r="AI38" s="424"/>
      <c r="AJ38" s="425"/>
      <c r="AK38" s="424"/>
      <c r="AL38" s="425"/>
      <c r="AM38" s="607"/>
      <c r="AN38" s="811"/>
      <c r="AO38" s="796"/>
      <c r="AP38" s="797"/>
      <c r="AQ38" s="815">
        <v>18</v>
      </c>
      <c r="AR38" s="816"/>
      <c r="AS38" s="816"/>
      <c r="AT38" s="817"/>
      <c r="AU38" s="815">
        <v>18</v>
      </c>
      <c r="AV38" s="816"/>
      <c r="AW38" s="816"/>
      <c r="AX38" s="817"/>
      <c r="AY38" s="815">
        <v>18</v>
      </c>
      <c r="AZ38" s="816"/>
      <c r="BA38" s="816"/>
      <c r="BB38" s="817"/>
      <c r="BC38" s="815">
        <v>17</v>
      </c>
      <c r="BD38" s="816"/>
      <c r="BE38" s="816"/>
      <c r="BF38" s="817"/>
      <c r="BI38" s="74"/>
      <c r="BJ38" s="59"/>
    </row>
    <row r="39" spans="1:65" s="16" customFormat="1" ht="15.75" customHeight="1" thickBot="1">
      <c r="D39" s="578">
        <v>1</v>
      </c>
      <c r="E39" s="579"/>
      <c r="F39" s="580"/>
      <c r="G39" s="531">
        <v>2</v>
      </c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3"/>
      <c r="U39" s="516">
        <v>3</v>
      </c>
      <c r="V39" s="517"/>
      <c r="W39" s="516">
        <v>4</v>
      </c>
      <c r="X39" s="517"/>
      <c r="Y39" s="516">
        <v>5</v>
      </c>
      <c r="Z39" s="517"/>
      <c r="AA39" s="516">
        <v>6</v>
      </c>
      <c r="AB39" s="517"/>
      <c r="AC39" s="516">
        <v>7</v>
      </c>
      <c r="AD39" s="517"/>
      <c r="AE39" s="516">
        <v>8</v>
      </c>
      <c r="AF39" s="517"/>
      <c r="AG39" s="516">
        <v>9</v>
      </c>
      <c r="AH39" s="517"/>
      <c r="AI39" s="516">
        <v>10</v>
      </c>
      <c r="AJ39" s="517"/>
      <c r="AK39" s="516">
        <v>11</v>
      </c>
      <c r="AL39" s="517"/>
      <c r="AM39" s="516">
        <v>12</v>
      </c>
      <c r="AN39" s="517"/>
      <c r="AO39" s="516">
        <v>14</v>
      </c>
      <c r="AP39" s="517"/>
      <c r="AQ39" s="516">
        <v>15</v>
      </c>
      <c r="AR39" s="517"/>
      <c r="AS39" s="516">
        <v>16</v>
      </c>
      <c r="AT39" s="517"/>
      <c r="AU39" s="516">
        <v>17</v>
      </c>
      <c r="AV39" s="517"/>
      <c r="AW39" s="516">
        <v>18</v>
      </c>
      <c r="AX39" s="517"/>
      <c r="AY39" s="516">
        <v>19</v>
      </c>
      <c r="AZ39" s="517"/>
      <c r="BA39" s="516">
        <v>20</v>
      </c>
      <c r="BB39" s="517"/>
      <c r="BC39" s="516">
        <v>21</v>
      </c>
      <c r="BD39" s="517"/>
      <c r="BE39" s="827">
        <v>22</v>
      </c>
      <c r="BF39" s="828"/>
      <c r="BI39" s="75"/>
      <c r="BJ39" s="75"/>
    </row>
    <row r="40" spans="1:65" s="149" customFormat="1" ht="25.5" customHeight="1" thickBot="1">
      <c r="D40" s="829" t="s">
        <v>88</v>
      </c>
      <c r="E40" s="830"/>
      <c r="F40" s="830"/>
      <c r="G40" s="830"/>
      <c r="H40" s="830"/>
      <c r="I40" s="830"/>
      <c r="J40" s="830"/>
      <c r="K40" s="830"/>
      <c r="L40" s="830"/>
      <c r="M40" s="830"/>
      <c r="N40" s="830"/>
      <c r="O40" s="830"/>
      <c r="P40" s="830"/>
      <c r="Q40" s="830"/>
      <c r="R40" s="830"/>
      <c r="S40" s="830"/>
      <c r="T40" s="830"/>
      <c r="U40" s="830"/>
      <c r="V40" s="830"/>
      <c r="W40" s="830"/>
      <c r="X40" s="830"/>
      <c r="Y40" s="830"/>
      <c r="Z40" s="830"/>
      <c r="AA40" s="830"/>
      <c r="AB40" s="830"/>
      <c r="AC40" s="830"/>
      <c r="AD40" s="830"/>
      <c r="AE40" s="830"/>
      <c r="AF40" s="830"/>
      <c r="AG40" s="830"/>
      <c r="AH40" s="830"/>
      <c r="AI40" s="830"/>
      <c r="AJ40" s="830"/>
      <c r="AK40" s="830"/>
      <c r="AL40" s="830"/>
      <c r="AM40" s="830"/>
      <c r="AN40" s="830"/>
      <c r="AO40" s="830"/>
      <c r="AP40" s="830"/>
      <c r="AQ40" s="830"/>
      <c r="AR40" s="830"/>
      <c r="AS40" s="830"/>
      <c r="AT40" s="830"/>
      <c r="AU40" s="830"/>
      <c r="AV40" s="830"/>
      <c r="AW40" s="830"/>
      <c r="AX40" s="830"/>
      <c r="AY40" s="830"/>
      <c r="AZ40" s="830"/>
      <c r="BA40" s="830"/>
      <c r="BB40" s="830"/>
      <c r="BC40" s="830"/>
      <c r="BD40" s="830"/>
      <c r="BE40" s="830"/>
      <c r="BF40" s="831"/>
      <c r="BH40" s="150"/>
      <c r="BI40" s="150"/>
      <c r="BJ40" s="150"/>
    </row>
    <row r="41" spans="1:65" s="178" customFormat="1" ht="25.5" customHeight="1" thickBot="1">
      <c r="D41" s="832" t="s">
        <v>89</v>
      </c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7"/>
      <c r="V41" s="527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5"/>
      <c r="AL41" s="525"/>
      <c r="AM41" s="525"/>
      <c r="AN41" s="525"/>
      <c r="AO41" s="525"/>
      <c r="AP41" s="525"/>
      <c r="AQ41" s="525"/>
      <c r="AR41" s="525"/>
      <c r="AS41" s="525"/>
      <c r="AT41" s="525"/>
      <c r="AU41" s="525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6"/>
      <c r="BG41" s="185"/>
      <c r="BH41" s="180"/>
      <c r="BI41" s="180"/>
      <c r="BJ41" s="180"/>
    </row>
    <row r="42" spans="1:65" s="178" customFormat="1" ht="48.75" customHeight="1">
      <c r="D42" s="600" t="s">
        <v>158</v>
      </c>
      <c r="E42" s="601"/>
      <c r="F42" s="602"/>
      <c r="G42" s="520" t="s">
        <v>120</v>
      </c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2"/>
      <c r="U42" s="523"/>
      <c r="V42" s="524"/>
      <c r="W42" s="524">
        <v>1</v>
      </c>
      <c r="X42" s="540"/>
      <c r="Y42" s="523"/>
      <c r="Z42" s="524"/>
      <c r="AA42" s="715"/>
      <c r="AB42" s="716"/>
      <c r="AC42" s="523">
        <v>3</v>
      </c>
      <c r="AD42" s="524"/>
      <c r="AE42" s="524">
        <f>AC42*30</f>
        <v>90</v>
      </c>
      <c r="AF42" s="540"/>
      <c r="AG42" s="523">
        <f>SUM(AI42:AN42)</f>
        <v>54</v>
      </c>
      <c r="AH42" s="524"/>
      <c r="AI42" s="524">
        <v>36</v>
      </c>
      <c r="AJ42" s="524"/>
      <c r="AK42" s="524">
        <v>18</v>
      </c>
      <c r="AL42" s="524"/>
      <c r="AM42" s="524"/>
      <c r="AN42" s="524"/>
      <c r="AO42" s="524">
        <f>AE42-AG42</f>
        <v>36</v>
      </c>
      <c r="AP42" s="540"/>
      <c r="AQ42" s="692">
        <v>3</v>
      </c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833"/>
      <c r="BD42" s="833"/>
      <c r="BE42" s="833"/>
      <c r="BF42" s="834"/>
      <c r="BG42" s="17"/>
      <c r="BH42" s="78"/>
      <c r="BI42" s="180"/>
      <c r="BJ42" s="180"/>
    </row>
    <row r="43" spans="1:65" s="194" customFormat="1" ht="45" customHeight="1">
      <c r="D43" s="898" t="s">
        <v>159</v>
      </c>
      <c r="E43" s="896"/>
      <c r="F43" s="899"/>
      <c r="G43" s="900" t="s">
        <v>123</v>
      </c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1"/>
      <c r="T43" s="902"/>
      <c r="U43" s="892">
        <v>3</v>
      </c>
      <c r="V43" s="893"/>
      <c r="W43" s="893"/>
      <c r="X43" s="895"/>
      <c r="Y43" s="892"/>
      <c r="Z43" s="893"/>
      <c r="AA43" s="893"/>
      <c r="AB43" s="895"/>
      <c r="AC43" s="892">
        <v>4</v>
      </c>
      <c r="AD43" s="893"/>
      <c r="AE43" s="893">
        <v>120</v>
      </c>
      <c r="AF43" s="895"/>
      <c r="AG43" s="892">
        <v>54</v>
      </c>
      <c r="AH43" s="893"/>
      <c r="AI43" s="893">
        <v>36</v>
      </c>
      <c r="AJ43" s="894"/>
      <c r="AK43" s="893">
        <v>18</v>
      </c>
      <c r="AL43" s="893"/>
      <c r="AM43" s="893"/>
      <c r="AN43" s="894"/>
      <c r="AO43" s="893">
        <v>66</v>
      </c>
      <c r="AP43" s="895"/>
      <c r="AQ43" s="896"/>
      <c r="AR43" s="896"/>
      <c r="AS43" s="896"/>
      <c r="AT43" s="897"/>
      <c r="AU43" s="896"/>
      <c r="AV43" s="896"/>
      <c r="AW43" s="896"/>
      <c r="AX43" s="896"/>
      <c r="AY43" s="894">
        <v>3</v>
      </c>
      <c r="AZ43" s="896"/>
      <c r="BA43" s="896"/>
      <c r="BB43" s="897"/>
      <c r="BC43" s="888"/>
      <c r="BD43" s="888"/>
      <c r="BE43" s="888"/>
      <c r="BF43" s="889"/>
      <c r="BH43" s="195"/>
      <c r="BI43" s="195"/>
      <c r="BJ43" s="195"/>
    </row>
    <row r="44" spans="1:65" s="194" customFormat="1" ht="27.75" customHeight="1" thickBot="1">
      <c r="D44" s="890" t="s">
        <v>160</v>
      </c>
      <c r="E44" s="875"/>
      <c r="F44" s="891"/>
      <c r="G44" s="764" t="s">
        <v>125</v>
      </c>
      <c r="H44" s="764"/>
      <c r="I44" s="764"/>
      <c r="J44" s="764"/>
      <c r="K44" s="764"/>
      <c r="L44" s="764"/>
      <c r="M44" s="764"/>
      <c r="N44" s="764"/>
      <c r="O44" s="764"/>
      <c r="P44" s="764"/>
      <c r="Q44" s="764"/>
      <c r="R44" s="764"/>
      <c r="S44" s="764"/>
      <c r="T44" s="764"/>
      <c r="U44" s="885"/>
      <c r="V44" s="883"/>
      <c r="W44" s="883">
        <v>3</v>
      </c>
      <c r="X44" s="884"/>
      <c r="Y44" s="885"/>
      <c r="Z44" s="883"/>
      <c r="AA44" s="883"/>
      <c r="AB44" s="884"/>
      <c r="AC44" s="885">
        <v>4</v>
      </c>
      <c r="AD44" s="883"/>
      <c r="AE44" s="883">
        <v>120</v>
      </c>
      <c r="AF44" s="884"/>
      <c r="AG44" s="885">
        <v>54</v>
      </c>
      <c r="AH44" s="883"/>
      <c r="AI44" s="883">
        <v>36</v>
      </c>
      <c r="AJ44" s="874"/>
      <c r="AK44" s="883">
        <v>18</v>
      </c>
      <c r="AL44" s="883"/>
      <c r="AM44" s="883"/>
      <c r="AN44" s="874"/>
      <c r="AO44" s="883">
        <v>66</v>
      </c>
      <c r="AP44" s="884"/>
      <c r="AQ44" s="875"/>
      <c r="AR44" s="875"/>
      <c r="AS44" s="875"/>
      <c r="AT44" s="875"/>
      <c r="AU44" s="874"/>
      <c r="AV44" s="875"/>
      <c r="AW44" s="875"/>
      <c r="AX44" s="875"/>
      <c r="AY44" s="874">
        <v>3</v>
      </c>
      <c r="AZ44" s="875"/>
      <c r="BA44" s="875"/>
      <c r="BB44" s="875"/>
      <c r="BC44" s="763"/>
      <c r="BD44" s="764"/>
      <c r="BE44" s="764"/>
      <c r="BF44" s="765"/>
      <c r="BH44" s="195"/>
      <c r="BI44" s="195"/>
      <c r="BJ44" s="195"/>
    </row>
    <row r="45" spans="1:65" s="183" customFormat="1" ht="26.25" customHeight="1" thickBot="1">
      <c r="D45" s="565"/>
      <c r="E45" s="566"/>
      <c r="F45" s="567"/>
      <c r="G45" s="825" t="s">
        <v>121</v>
      </c>
      <c r="H45" s="826"/>
      <c r="I45" s="826"/>
      <c r="J45" s="826"/>
      <c r="K45" s="826"/>
      <c r="L45" s="826"/>
      <c r="M45" s="826"/>
      <c r="N45" s="826"/>
      <c r="O45" s="826"/>
      <c r="P45" s="826"/>
      <c r="Q45" s="826"/>
      <c r="R45" s="826"/>
      <c r="S45" s="826"/>
      <c r="T45" s="826"/>
      <c r="U45" s="544">
        <v>1</v>
      </c>
      <c r="V45" s="545"/>
      <c r="W45" s="545">
        <v>2</v>
      </c>
      <c r="X45" s="667"/>
      <c r="Y45" s="544"/>
      <c r="Z45" s="545"/>
      <c r="AA45" s="545"/>
      <c r="AB45" s="553"/>
      <c r="AC45" s="491">
        <f>SUM(AC42:AD44)</f>
        <v>11</v>
      </c>
      <c r="AD45" s="492"/>
      <c r="AE45" s="491">
        <f>SUM(AE42:AF44)</f>
        <v>330</v>
      </c>
      <c r="AF45" s="491"/>
      <c r="AG45" s="546">
        <f>SUM(AG42:AH44)</f>
        <v>162</v>
      </c>
      <c r="AH45" s="492"/>
      <c r="AI45" s="491">
        <f>SUM(AI42:AJ44)</f>
        <v>108</v>
      </c>
      <c r="AJ45" s="492"/>
      <c r="AK45" s="491">
        <f>SUM(AK42:AL44)</f>
        <v>54</v>
      </c>
      <c r="AL45" s="492"/>
      <c r="AM45" s="491"/>
      <c r="AN45" s="492"/>
      <c r="AO45" s="667">
        <f>SUM(AO42:AP44)</f>
        <v>168</v>
      </c>
      <c r="AP45" s="561"/>
      <c r="AQ45" s="544">
        <f>SUM(AQ42:AT44)</f>
        <v>3</v>
      </c>
      <c r="AR45" s="545"/>
      <c r="AS45" s="545"/>
      <c r="AT45" s="545"/>
      <c r="AU45" s="492"/>
      <c r="AV45" s="545"/>
      <c r="AW45" s="545"/>
      <c r="AX45" s="667"/>
      <c r="AY45" s="545">
        <f>SUM(AY42:BB44)</f>
        <v>6</v>
      </c>
      <c r="AZ45" s="545"/>
      <c r="BA45" s="545"/>
      <c r="BB45" s="667"/>
      <c r="BC45" s="545"/>
      <c r="BD45" s="545"/>
      <c r="BE45" s="545"/>
      <c r="BF45" s="553"/>
      <c r="BG45" s="534"/>
      <c r="BH45" s="78"/>
      <c r="BI45" s="184"/>
      <c r="BJ45" s="184"/>
      <c r="BK45" s="184"/>
      <c r="BL45" s="184"/>
      <c r="BM45" s="184"/>
    </row>
    <row r="46" spans="1:65" s="178" customFormat="1" ht="26.25" customHeight="1" thickBot="1">
      <c r="D46" s="820" t="s">
        <v>93</v>
      </c>
      <c r="E46" s="821"/>
      <c r="F46" s="821"/>
      <c r="G46" s="821"/>
      <c r="H46" s="821"/>
      <c r="I46" s="821"/>
      <c r="J46" s="821"/>
      <c r="K46" s="821"/>
      <c r="L46" s="821"/>
      <c r="M46" s="821"/>
      <c r="N46" s="821"/>
      <c r="O46" s="821"/>
      <c r="P46" s="821"/>
      <c r="Q46" s="821"/>
      <c r="R46" s="821"/>
      <c r="S46" s="821"/>
      <c r="T46" s="821"/>
      <c r="U46" s="822"/>
      <c r="V46" s="822"/>
      <c r="W46" s="821"/>
      <c r="X46" s="821"/>
      <c r="Y46" s="821"/>
      <c r="Z46" s="821"/>
      <c r="AA46" s="821"/>
      <c r="AB46" s="821"/>
      <c r="AC46" s="821"/>
      <c r="AD46" s="821"/>
      <c r="AE46" s="821"/>
      <c r="AF46" s="821"/>
      <c r="AG46" s="821"/>
      <c r="AH46" s="821"/>
      <c r="AI46" s="821"/>
      <c r="AJ46" s="821"/>
      <c r="AK46" s="821"/>
      <c r="AL46" s="821"/>
      <c r="AM46" s="821"/>
      <c r="AN46" s="821"/>
      <c r="AO46" s="821"/>
      <c r="AP46" s="821"/>
      <c r="AQ46" s="823"/>
      <c r="AR46" s="823"/>
      <c r="AS46" s="823"/>
      <c r="AT46" s="823"/>
      <c r="AU46" s="823"/>
      <c r="AV46" s="823"/>
      <c r="AW46" s="823"/>
      <c r="AX46" s="823"/>
      <c r="AY46" s="823"/>
      <c r="AZ46" s="823"/>
      <c r="BA46" s="823"/>
      <c r="BB46" s="823"/>
      <c r="BC46" s="823"/>
      <c r="BD46" s="823"/>
      <c r="BE46" s="823"/>
      <c r="BF46" s="824"/>
      <c r="BG46" s="534"/>
      <c r="BH46" s="76"/>
      <c r="BI46" s="180"/>
      <c r="BJ46" s="180"/>
    </row>
    <row r="47" spans="1:65" s="181" customFormat="1" ht="48.75" customHeight="1">
      <c r="D47" s="570" t="s">
        <v>130</v>
      </c>
      <c r="E47" s="571"/>
      <c r="F47" s="434"/>
      <c r="G47" s="557" t="s">
        <v>131</v>
      </c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30"/>
      <c r="U47" s="407"/>
      <c r="V47" s="402"/>
      <c r="W47" s="401">
        <v>1</v>
      </c>
      <c r="X47" s="408"/>
      <c r="Y47" s="407"/>
      <c r="Z47" s="402"/>
      <c r="AA47" s="403"/>
      <c r="AB47" s="432"/>
      <c r="AC47" s="840">
        <v>2</v>
      </c>
      <c r="AD47" s="841"/>
      <c r="AE47" s="886">
        <f>AC47*30</f>
        <v>60</v>
      </c>
      <c r="AF47" s="887"/>
      <c r="AG47" s="879">
        <f>AI47+AK47+AM47</f>
        <v>36</v>
      </c>
      <c r="AH47" s="886"/>
      <c r="AI47" s="877">
        <v>18</v>
      </c>
      <c r="AJ47" s="841"/>
      <c r="AK47" s="877">
        <v>18</v>
      </c>
      <c r="AL47" s="882"/>
      <c r="AM47" s="877"/>
      <c r="AN47" s="878"/>
      <c r="AO47" s="879">
        <f>AE47-AG47</f>
        <v>24</v>
      </c>
      <c r="AP47" s="880"/>
      <c r="AQ47" s="881">
        <v>2</v>
      </c>
      <c r="AR47" s="835"/>
      <c r="AS47" s="835"/>
      <c r="AT47" s="835"/>
      <c r="AU47" s="835"/>
      <c r="AV47" s="835"/>
      <c r="AW47" s="835"/>
      <c r="AX47" s="835"/>
      <c r="AY47" s="835"/>
      <c r="AZ47" s="835"/>
      <c r="BA47" s="835"/>
      <c r="BB47" s="835"/>
      <c r="BC47" s="835"/>
      <c r="BD47" s="835"/>
      <c r="BE47" s="835"/>
      <c r="BF47" s="836"/>
      <c r="BG47" s="534"/>
      <c r="BH47" s="76"/>
      <c r="BI47" s="182"/>
      <c r="BJ47" s="182"/>
      <c r="BK47" s="182"/>
      <c r="BL47" s="182"/>
      <c r="BM47" s="182"/>
    </row>
    <row r="48" spans="1:65" s="181" customFormat="1" ht="72.75" customHeight="1">
      <c r="D48" s="570" t="s">
        <v>132</v>
      </c>
      <c r="E48" s="571"/>
      <c r="F48" s="434"/>
      <c r="G48" s="557" t="s">
        <v>103</v>
      </c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30"/>
      <c r="U48" s="407"/>
      <c r="V48" s="402"/>
      <c r="W48" s="401">
        <v>2</v>
      </c>
      <c r="X48" s="408"/>
      <c r="Y48" s="407"/>
      <c r="Z48" s="402"/>
      <c r="AA48" s="403"/>
      <c r="AB48" s="432"/>
      <c r="AC48" s="407">
        <v>3</v>
      </c>
      <c r="AD48" s="402"/>
      <c r="AE48" s="495">
        <f>AC48*30</f>
        <v>90</v>
      </c>
      <c r="AF48" s="496"/>
      <c r="AG48" s="837">
        <f>AI48+AK48+AM48</f>
        <v>54</v>
      </c>
      <c r="AH48" s="495"/>
      <c r="AI48" s="401">
        <v>18</v>
      </c>
      <c r="AJ48" s="402"/>
      <c r="AK48" s="401">
        <v>36</v>
      </c>
      <c r="AL48" s="408"/>
      <c r="AM48" s="401"/>
      <c r="AN48" s="431"/>
      <c r="AO48" s="837">
        <f>AE48-AG48</f>
        <v>36</v>
      </c>
      <c r="AP48" s="433"/>
      <c r="AQ48" s="838"/>
      <c r="AR48" s="416"/>
      <c r="AS48" s="416"/>
      <c r="AT48" s="416"/>
      <c r="AU48" s="416">
        <v>3</v>
      </c>
      <c r="AV48" s="416"/>
      <c r="AW48" s="416"/>
      <c r="AX48" s="416"/>
      <c r="AY48" s="416"/>
      <c r="AZ48" s="416"/>
      <c r="BA48" s="416"/>
      <c r="BB48" s="416"/>
      <c r="BC48" s="416"/>
      <c r="BD48" s="416"/>
      <c r="BE48" s="416"/>
      <c r="BF48" s="839"/>
      <c r="BG48" s="534"/>
      <c r="BH48" s="76"/>
      <c r="BI48" s="182"/>
      <c r="BJ48" s="182"/>
      <c r="BK48" s="182"/>
      <c r="BL48" s="182"/>
      <c r="BM48" s="182"/>
    </row>
    <row r="49" spans="4:65" s="181" customFormat="1" ht="35.25" customHeight="1">
      <c r="D49" s="570" t="s">
        <v>133</v>
      </c>
      <c r="E49" s="571"/>
      <c r="F49" s="434"/>
      <c r="G49" s="557" t="s">
        <v>124</v>
      </c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30"/>
      <c r="U49" s="407"/>
      <c r="V49" s="402"/>
      <c r="W49" s="401">
        <v>3</v>
      </c>
      <c r="X49" s="408"/>
      <c r="Y49" s="407"/>
      <c r="Z49" s="402"/>
      <c r="AA49" s="403"/>
      <c r="AB49" s="432"/>
      <c r="AC49" s="407">
        <v>2</v>
      </c>
      <c r="AD49" s="402"/>
      <c r="AE49" s="495">
        <f>AC49*30</f>
        <v>60</v>
      </c>
      <c r="AF49" s="496"/>
      <c r="AG49" s="837">
        <v>30</v>
      </c>
      <c r="AH49" s="495"/>
      <c r="AI49" s="401">
        <v>18</v>
      </c>
      <c r="AJ49" s="402"/>
      <c r="AK49" s="401">
        <v>12</v>
      </c>
      <c r="AL49" s="408"/>
      <c r="AM49" s="401"/>
      <c r="AN49" s="431"/>
      <c r="AO49" s="837">
        <f>AE49-AG49</f>
        <v>30</v>
      </c>
      <c r="AP49" s="433"/>
      <c r="AQ49" s="838"/>
      <c r="AR49" s="416"/>
      <c r="AS49" s="416"/>
      <c r="AT49" s="416"/>
      <c r="AU49" s="416"/>
      <c r="AV49" s="416"/>
      <c r="AW49" s="416"/>
      <c r="AX49" s="416"/>
      <c r="AY49" s="416">
        <v>2</v>
      </c>
      <c r="AZ49" s="416"/>
      <c r="BA49" s="416"/>
      <c r="BB49" s="416"/>
      <c r="BC49" s="853"/>
      <c r="BD49" s="853"/>
      <c r="BE49" s="853"/>
      <c r="BF49" s="854"/>
      <c r="BG49" s="534"/>
      <c r="BH49" s="78"/>
      <c r="BI49" s="182"/>
      <c r="BJ49" s="182"/>
      <c r="BK49" s="182"/>
      <c r="BL49" s="182"/>
      <c r="BM49" s="182"/>
    </row>
    <row r="50" spans="4:65" s="196" customFormat="1" ht="45.75" customHeight="1" thickBot="1">
      <c r="D50" s="570" t="s">
        <v>134</v>
      </c>
      <c r="E50" s="571"/>
      <c r="F50" s="434"/>
      <c r="G50" s="557" t="s">
        <v>135</v>
      </c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30"/>
      <c r="U50" s="407"/>
      <c r="V50" s="402"/>
      <c r="W50" s="401" t="s">
        <v>126</v>
      </c>
      <c r="X50" s="408"/>
      <c r="Y50" s="407"/>
      <c r="Z50" s="402"/>
      <c r="AA50" s="403"/>
      <c r="AB50" s="432"/>
      <c r="AC50" s="551">
        <v>4.5</v>
      </c>
      <c r="AD50" s="552"/>
      <c r="AE50" s="549">
        <f>AC50*30</f>
        <v>135</v>
      </c>
      <c r="AF50" s="550"/>
      <c r="AG50" s="843">
        <f>AI50+AK50+AM50</f>
        <v>108</v>
      </c>
      <c r="AH50" s="549"/>
      <c r="AI50" s="414"/>
      <c r="AJ50" s="552"/>
      <c r="AK50" s="414">
        <v>108</v>
      </c>
      <c r="AL50" s="541"/>
      <c r="AM50" s="414"/>
      <c r="AN50" s="844"/>
      <c r="AO50" s="843">
        <f>AE50-AG50</f>
        <v>27</v>
      </c>
      <c r="AP50" s="845"/>
      <c r="AQ50" s="677">
        <v>2</v>
      </c>
      <c r="AR50" s="413"/>
      <c r="AS50" s="413"/>
      <c r="AT50" s="413"/>
      <c r="AU50" s="413">
        <v>2</v>
      </c>
      <c r="AV50" s="413"/>
      <c r="AW50" s="413"/>
      <c r="AX50" s="413"/>
      <c r="AY50" s="413">
        <v>2</v>
      </c>
      <c r="AZ50" s="413"/>
      <c r="BA50" s="413"/>
      <c r="BB50" s="413"/>
      <c r="BC50" s="413"/>
      <c r="BD50" s="413"/>
      <c r="BE50" s="413"/>
      <c r="BF50" s="855"/>
      <c r="BG50" s="534"/>
      <c r="BH50" s="197"/>
      <c r="BI50" s="197"/>
      <c r="BJ50" s="197"/>
    </row>
    <row r="51" spans="4:65" s="186" customFormat="1" ht="31.5" customHeight="1" thickBot="1">
      <c r="D51" s="572" t="s">
        <v>136</v>
      </c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4"/>
      <c r="U51" s="555"/>
      <c r="V51" s="493"/>
      <c r="W51" s="548">
        <v>5</v>
      </c>
      <c r="X51" s="556"/>
      <c r="Y51" s="555"/>
      <c r="Z51" s="493"/>
      <c r="AA51" s="493"/>
      <c r="AB51" s="494"/>
      <c r="AC51" s="547">
        <f>SUM(AC47:AD50)</f>
        <v>11.5</v>
      </c>
      <c r="AD51" s="548"/>
      <c r="AE51" s="548">
        <f t="shared" ref="AE51" si="1">SUM(AE47:AF50)</f>
        <v>345</v>
      </c>
      <c r="AF51" s="554"/>
      <c r="AG51" s="547">
        <f t="shared" ref="AG51" si="2">SUM(AG47:AH50)</f>
        <v>228</v>
      </c>
      <c r="AH51" s="548"/>
      <c r="AI51" s="548">
        <f t="shared" ref="AI51" si="3">SUM(AI47:AJ50)</f>
        <v>54</v>
      </c>
      <c r="AJ51" s="548"/>
      <c r="AK51" s="548">
        <f t="shared" ref="AK51" si="4">SUM(AK47:AL50)</f>
        <v>174</v>
      </c>
      <c r="AL51" s="548"/>
      <c r="AM51" s="548"/>
      <c r="AN51" s="842"/>
      <c r="AO51" s="548">
        <f t="shared" ref="AO51" si="5">SUM(AO47:AP50)</f>
        <v>117</v>
      </c>
      <c r="AP51" s="554"/>
      <c r="AQ51" s="547">
        <f>SUM(AQ47:AT50)</f>
        <v>4</v>
      </c>
      <c r="AR51" s="548"/>
      <c r="AS51" s="548"/>
      <c r="AT51" s="548"/>
      <c r="AU51" s="548">
        <f t="shared" ref="AU51" si="6">SUM(AU47:AX50)</f>
        <v>5</v>
      </c>
      <c r="AV51" s="548"/>
      <c r="AW51" s="548"/>
      <c r="AX51" s="548"/>
      <c r="AY51" s="548">
        <f t="shared" ref="AY51" si="7">SUM(AY47:BB50)</f>
        <v>4</v>
      </c>
      <c r="AZ51" s="548"/>
      <c r="BA51" s="548"/>
      <c r="BB51" s="548"/>
      <c r="BC51" s="548"/>
      <c r="BD51" s="548"/>
      <c r="BE51" s="548"/>
      <c r="BF51" s="554"/>
      <c r="BG51" s="534"/>
      <c r="BH51" s="78"/>
      <c r="BI51" s="187"/>
      <c r="BJ51" s="187"/>
    </row>
    <row r="52" spans="4:65" s="178" customFormat="1" ht="23.25" customHeight="1" thickBot="1">
      <c r="D52" s="683" t="s">
        <v>101</v>
      </c>
      <c r="E52" s="684"/>
      <c r="F52" s="684"/>
      <c r="G52" s="684"/>
      <c r="H52" s="684"/>
      <c r="I52" s="684"/>
      <c r="J52" s="684"/>
      <c r="K52" s="684"/>
      <c r="L52" s="684"/>
      <c r="M52" s="684"/>
      <c r="N52" s="684"/>
      <c r="O52" s="684"/>
      <c r="P52" s="684"/>
      <c r="Q52" s="684"/>
      <c r="R52" s="684"/>
      <c r="S52" s="684"/>
      <c r="T52" s="684"/>
      <c r="U52" s="685"/>
      <c r="V52" s="685"/>
      <c r="W52" s="685"/>
      <c r="X52" s="685"/>
      <c r="Y52" s="685"/>
      <c r="Z52" s="685"/>
      <c r="AA52" s="685"/>
      <c r="AB52" s="685"/>
      <c r="AC52" s="686"/>
      <c r="AD52" s="686"/>
      <c r="AE52" s="686"/>
      <c r="AF52" s="686"/>
      <c r="AG52" s="687"/>
      <c r="AH52" s="687"/>
      <c r="AI52" s="687"/>
      <c r="AJ52" s="687"/>
      <c r="AK52" s="687"/>
      <c r="AL52" s="687"/>
      <c r="AM52" s="687"/>
      <c r="AN52" s="687"/>
      <c r="AO52" s="687"/>
      <c r="AP52" s="687"/>
      <c r="AQ52" s="687"/>
      <c r="AR52" s="687"/>
      <c r="AS52" s="687"/>
      <c r="AT52" s="687"/>
      <c r="AU52" s="687"/>
      <c r="AV52" s="687"/>
      <c r="AW52" s="687"/>
      <c r="AX52" s="687"/>
      <c r="AY52" s="687"/>
      <c r="AZ52" s="687"/>
      <c r="BA52" s="687"/>
      <c r="BB52" s="687"/>
      <c r="BC52" s="687"/>
      <c r="BD52" s="687"/>
      <c r="BE52" s="687"/>
      <c r="BF52" s="688"/>
      <c r="BG52" s="534"/>
      <c r="BH52" s="76"/>
      <c r="BI52" s="180"/>
      <c r="BJ52" s="180"/>
    </row>
    <row r="53" spans="4:65" s="178" customFormat="1" ht="50.25" customHeight="1">
      <c r="D53" s="852" t="s">
        <v>137</v>
      </c>
      <c r="E53" s="466"/>
      <c r="F53" s="467"/>
      <c r="G53" s="568" t="s">
        <v>81</v>
      </c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23"/>
      <c r="V53" s="524"/>
      <c r="W53" s="524">
        <v>1.3</v>
      </c>
      <c r="X53" s="540"/>
      <c r="Y53" s="523"/>
      <c r="Z53" s="524"/>
      <c r="AA53" s="524"/>
      <c r="AB53" s="539"/>
      <c r="AC53" s="523">
        <v>7.5</v>
      </c>
      <c r="AD53" s="524"/>
      <c r="AE53" s="524">
        <v>225</v>
      </c>
      <c r="AF53" s="540"/>
      <c r="AG53" s="689">
        <v>45</v>
      </c>
      <c r="AH53" s="692"/>
      <c r="AI53" s="539">
        <v>9</v>
      </c>
      <c r="AJ53" s="692"/>
      <c r="AK53" s="539">
        <v>36</v>
      </c>
      <c r="AL53" s="692"/>
      <c r="AM53" s="689"/>
      <c r="AN53" s="689"/>
      <c r="AO53" s="539">
        <v>180</v>
      </c>
      <c r="AP53" s="690"/>
      <c r="AQ53" s="691">
        <v>1.5</v>
      </c>
      <c r="AR53" s="689"/>
      <c r="AS53" s="689"/>
      <c r="AT53" s="692"/>
      <c r="AU53" s="689">
        <v>1</v>
      </c>
      <c r="AV53" s="689"/>
      <c r="AW53" s="689"/>
      <c r="AX53" s="692"/>
      <c r="AY53" s="539"/>
      <c r="AZ53" s="689"/>
      <c r="BA53" s="689"/>
      <c r="BB53" s="692"/>
      <c r="BC53" s="689"/>
      <c r="BD53" s="689"/>
      <c r="BE53" s="689"/>
      <c r="BF53" s="690"/>
      <c r="BG53" s="534"/>
      <c r="BH53" s="76"/>
      <c r="BI53" s="180"/>
      <c r="BJ53" s="180"/>
    </row>
    <row r="54" spans="4:65" s="178" customFormat="1" ht="26.25" customHeight="1">
      <c r="D54" s="575" t="s">
        <v>138</v>
      </c>
      <c r="E54" s="576"/>
      <c r="F54" s="577"/>
      <c r="G54" s="542" t="s">
        <v>82</v>
      </c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11"/>
      <c r="V54" s="512"/>
      <c r="W54" s="513">
        <v>4</v>
      </c>
      <c r="X54" s="514"/>
      <c r="Y54" s="515"/>
      <c r="Z54" s="446"/>
      <c r="AA54" s="445"/>
      <c r="AB54" s="446"/>
      <c r="AC54" s="511">
        <v>9</v>
      </c>
      <c r="AD54" s="512"/>
      <c r="AE54" s="675">
        <v>270</v>
      </c>
      <c r="AF54" s="707"/>
      <c r="AG54" s="675"/>
      <c r="AH54" s="675"/>
      <c r="AI54" s="674"/>
      <c r="AJ54" s="675"/>
      <c r="AK54" s="674"/>
      <c r="AL54" s="675"/>
      <c r="AM54" s="674"/>
      <c r="AN54" s="675"/>
      <c r="AO54" s="674">
        <v>270</v>
      </c>
      <c r="AP54" s="707"/>
      <c r="AQ54" s="511"/>
      <c r="AR54" s="675"/>
      <c r="AS54" s="675"/>
      <c r="AT54" s="675"/>
      <c r="AU54" s="674"/>
      <c r="AV54" s="675"/>
      <c r="AW54" s="675"/>
      <c r="AX54" s="675"/>
      <c r="AY54" s="674"/>
      <c r="AZ54" s="675"/>
      <c r="BA54" s="675"/>
      <c r="BB54" s="675"/>
      <c r="BC54" s="872"/>
      <c r="BD54" s="872"/>
      <c r="BE54" s="872"/>
      <c r="BF54" s="873"/>
      <c r="BG54" s="534"/>
      <c r="BH54" s="76"/>
      <c r="BI54" s="180"/>
      <c r="BJ54" s="180"/>
    </row>
    <row r="55" spans="4:65" s="178" customFormat="1" ht="30" customHeight="1" thickBot="1">
      <c r="D55" s="497" t="s">
        <v>139</v>
      </c>
      <c r="E55" s="498"/>
      <c r="F55" s="499"/>
      <c r="G55" s="500" t="s">
        <v>83</v>
      </c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2"/>
      <c r="V55" s="503"/>
      <c r="W55" s="504"/>
      <c r="X55" s="505"/>
      <c r="Y55" s="506"/>
      <c r="Z55" s="507"/>
      <c r="AA55" s="508"/>
      <c r="AB55" s="507"/>
      <c r="AC55" s="509">
        <v>21</v>
      </c>
      <c r="AD55" s="510"/>
      <c r="AE55" s="537">
        <v>630</v>
      </c>
      <c r="AF55" s="538"/>
      <c r="AG55" s="510"/>
      <c r="AH55" s="510"/>
      <c r="AI55" s="537"/>
      <c r="AJ55" s="510"/>
      <c r="AK55" s="537"/>
      <c r="AL55" s="510"/>
      <c r="AM55" s="537"/>
      <c r="AN55" s="510"/>
      <c r="AO55" s="537">
        <v>630</v>
      </c>
      <c r="AP55" s="538"/>
      <c r="AQ55" s="848"/>
      <c r="AR55" s="849"/>
      <c r="AS55" s="849"/>
      <c r="AT55" s="849"/>
      <c r="AU55" s="850"/>
      <c r="AV55" s="849"/>
      <c r="AW55" s="849"/>
      <c r="AX55" s="851"/>
      <c r="AY55" s="850"/>
      <c r="AZ55" s="849"/>
      <c r="BA55" s="849"/>
      <c r="BB55" s="851"/>
      <c r="BC55" s="709"/>
      <c r="BD55" s="709"/>
      <c r="BE55" s="709"/>
      <c r="BF55" s="710"/>
      <c r="BG55" s="534"/>
      <c r="BH55" s="78"/>
      <c r="BI55" s="180"/>
      <c r="BJ55" s="180"/>
    </row>
    <row r="56" spans="4:65" s="186" customFormat="1" ht="28.5" customHeight="1" thickBot="1">
      <c r="D56" s="846" t="s">
        <v>102</v>
      </c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544"/>
      <c r="V56" s="545"/>
      <c r="W56" s="545">
        <v>3</v>
      </c>
      <c r="X56" s="667"/>
      <c r="Y56" s="544"/>
      <c r="Z56" s="545"/>
      <c r="AA56" s="678"/>
      <c r="AB56" s="679"/>
      <c r="AC56" s="544">
        <f>SUM(AC53:AD55)</f>
        <v>37.5</v>
      </c>
      <c r="AD56" s="545"/>
      <c r="AE56" s="545">
        <f t="shared" ref="AE56" si="8">SUM(AE53:AF55)</f>
        <v>1125</v>
      </c>
      <c r="AF56" s="667"/>
      <c r="AG56" s="535">
        <f t="shared" ref="AG56" si="9">SUM(AG53:AH55)</f>
        <v>45</v>
      </c>
      <c r="AH56" s="536"/>
      <c r="AI56" s="536">
        <f t="shared" ref="AI56" si="10">SUM(AI53:AJ55)</f>
        <v>9</v>
      </c>
      <c r="AJ56" s="536"/>
      <c r="AK56" s="536">
        <f t="shared" ref="AK56" si="11">SUM(AK53:AL55)</f>
        <v>36</v>
      </c>
      <c r="AL56" s="536"/>
      <c r="AM56" s="536"/>
      <c r="AN56" s="536"/>
      <c r="AO56" s="536">
        <f t="shared" ref="AO56" si="12">SUM(AO53:AP55)</f>
        <v>1080</v>
      </c>
      <c r="AP56" s="708"/>
      <c r="AQ56" s="491">
        <f>SUM(AQ53:AT55)</f>
        <v>1.5</v>
      </c>
      <c r="AR56" s="491"/>
      <c r="AS56" s="491"/>
      <c r="AT56" s="492"/>
      <c r="AU56" s="491">
        <f>SUM(AU53:AX55)</f>
        <v>1</v>
      </c>
      <c r="AV56" s="491"/>
      <c r="AW56" s="491"/>
      <c r="AX56" s="492"/>
      <c r="AY56" s="667"/>
      <c r="AZ56" s="491"/>
      <c r="BA56" s="491"/>
      <c r="BB56" s="492"/>
      <c r="BC56" s="491"/>
      <c r="BD56" s="491"/>
      <c r="BE56" s="491"/>
      <c r="BF56" s="561"/>
      <c r="BG56" s="534"/>
      <c r="BH56" s="78"/>
      <c r="BI56" s="187"/>
      <c r="BJ56" s="187"/>
    </row>
    <row r="57" spans="4:65" s="186" customFormat="1" ht="24.95" customHeight="1" thickBot="1">
      <c r="D57" s="846" t="s">
        <v>90</v>
      </c>
      <c r="E57" s="847"/>
      <c r="F57" s="847"/>
      <c r="G57" s="847"/>
      <c r="H57" s="847"/>
      <c r="I57" s="847"/>
      <c r="J57" s="847"/>
      <c r="K57" s="847"/>
      <c r="L57" s="847"/>
      <c r="M57" s="847"/>
      <c r="N57" s="847"/>
      <c r="O57" s="847"/>
      <c r="P57" s="847"/>
      <c r="Q57" s="847"/>
      <c r="R57" s="847"/>
      <c r="S57" s="847"/>
      <c r="T57" s="847"/>
      <c r="U57" s="544">
        <f>U56+U51+U45</f>
        <v>1</v>
      </c>
      <c r="V57" s="545"/>
      <c r="W57" s="545">
        <f>W56+W51+W45</f>
        <v>10</v>
      </c>
      <c r="X57" s="667"/>
      <c r="Y57" s="544"/>
      <c r="Z57" s="545"/>
      <c r="AA57" s="545"/>
      <c r="AB57" s="667"/>
      <c r="AC57" s="544">
        <f>AC56+AC51+AC45</f>
        <v>60</v>
      </c>
      <c r="AD57" s="545"/>
      <c r="AE57" s="545">
        <f t="shared" ref="AE57" si="13">AE56+AE51+AE45</f>
        <v>1800</v>
      </c>
      <c r="AF57" s="667"/>
      <c r="AG57" s="544">
        <f t="shared" ref="AG57" si="14">AG56+AG51+AG45</f>
        <v>435</v>
      </c>
      <c r="AH57" s="545"/>
      <c r="AI57" s="545">
        <f t="shared" ref="AI57" si="15">AI56+AI51+AI45</f>
        <v>171</v>
      </c>
      <c r="AJ57" s="545"/>
      <c r="AK57" s="545">
        <f t="shared" ref="AK57" si="16">AK56+AK51+AK45</f>
        <v>264</v>
      </c>
      <c r="AL57" s="545"/>
      <c r="AM57" s="545"/>
      <c r="AN57" s="545"/>
      <c r="AO57" s="545">
        <f t="shared" ref="AO57" si="17">AO56+AO51+AO45</f>
        <v>1365</v>
      </c>
      <c r="AP57" s="553"/>
      <c r="AQ57" s="876">
        <f>AQ56+AQ51+AQ45</f>
        <v>8.5</v>
      </c>
      <c r="AR57" s="876"/>
      <c r="AS57" s="876"/>
      <c r="AT57" s="876"/>
      <c r="AU57" s="667">
        <f>AU56+AU51+AU45</f>
        <v>6</v>
      </c>
      <c r="AV57" s="491"/>
      <c r="AW57" s="491"/>
      <c r="AX57" s="491"/>
      <c r="AY57" s="667">
        <f>AY56+AY51+AY45</f>
        <v>10</v>
      </c>
      <c r="AZ57" s="491"/>
      <c r="BA57" s="491"/>
      <c r="BB57" s="491"/>
      <c r="BC57" s="667"/>
      <c r="BD57" s="491"/>
      <c r="BE57" s="491"/>
      <c r="BF57" s="561"/>
      <c r="BG57" s="188"/>
      <c r="BH57" s="179"/>
      <c r="BI57" s="187"/>
      <c r="BJ57" s="187"/>
    </row>
    <row r="58" spans="4:65" s="9" customFormat="1" ht="26.25" customHeight="1" thickBot="1">
      <c r="D58" s="858" t="s">
        <v>91</v>
      </c>
      <c r="E58" s="859"/>
      <c r="F58" s="859"/>
      <c r="G58" s="859"/>
      <c r="H58" s="859"/>
      <c r="I58" s="859"/>
      <c r="J58" s="859"/>
      <c r="K58" s="859"/>
      <c r="L58" s="859"/>
      <c r="M58" s="859"/>
      <c r="N58" s="859"/>
      <c r="O58" s="859"/>
      <c r="P58" s="859"/>
      <c r="Q58" s="859"/>
      <c r="R58" s="859"/>
      <c r="S58" s="859"/>
      <c r="T58" s="859"/>
      <c r="U58" s="860"/>
      <c r="V58" s="860"/>
      <c r="W58" s="860"/>
      <c r="X58" s="860"/>
      <c r="Y58" s="860"/>
      <c r="Z58" s="860"/>
      <c r="AA58" s="860"/>
      <c r="AB58" s="860"/>
      <c r="AC58" s="860"/>
      <c r="AD58" s="860"/>
      <c r="AE58" s="860"/>
      <c r="AF58" s="860"/>
      <c r="AG58" s="860"/>
      <c r="AH58" s="860"/>
      <c r="AI58" s="860"/>
      <c r="AJ58" s="860"/>
      <c r="AK58" s="860"/>
      <c r="AL58" s="860"/>
      <c r="AM58" s="860"/>
      <c r="AN58" s="860"/>
      <c r="AO58" s="860"/>
      <c r="AP58" s="860"/>
      <c r="AQ58" s="859"/>
      <c r="AR58" s="859"/>
      <c r="AS58" s="859"/>
      <c r="AT58" s="859"/>
      <c r="AU58" s="859"/>
      <c r="AV58" s="859"/>
      <c r="AW58" s="859"/>
      <c r="AX58" s="859"/>
      <c r="AY58" s="859"/>
      <c r="AZ58" s="859"/>
      <c r="BA58" s="859"/>
      <c r="BB58" s="859"/>
      <c r="BC58" s="859"/>
      <c r="BD58" s="859"/>
      <c r="BE58" s="859"/>
      <c r="BF58" s="861"/>
      <c r="BH58" s="77"/>
      <c r="BI58" s="79"/>
      <c r="BJ58" s="79"/>
    </row>
    <row r="59" spans="4:65" s="12" customFormat="1" ht="24.75" customHeight="1" thickBot="1">
      <c r="D59" s="820" t="s">
        <v>92</v>
      </c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S59" s="821"/>
      <c r="T59" s="821"/>
      <c r="U59" s="822"/>
      <c r="V59" s="822"/>
      <c r="W59" s="821"/>
      <c r="X59" s="821"/>
      <c r="Y59" s="821"/>
      <c r="Z59" s="821"/>
      <c r="AA59" s="821"/>
      <c r="AB59" s="821"/>
      <c r="AC59" s="821"/>
      <c r="AD59" s="821"/>
      <c r="AE59" s="821"/>
      <c r="AF59" s="821"/>
      <c r="AG59" s="821"/>
      <c r="AH59" s="821"/>
      <c r="AI59" s="821"/>
      <c r="AJ59" s="821"/>
      <c r="AK59" s="821"/>
      <c r="AL59" s="821"/>
      <c r="AM59" s="821"/>
      <c r="AN59" s="821"/>
      <c r="AO59" s="821"/>
      <c r="AP59" s="821"/>
      <c r="AQ59" s="821"/>
      <c r="AR59" s="821"/>
      <c r="AS59" s="821"/>
      <c r="AT59" s="821"/>
      <c r="AU59" s="821"/>
      <c r="AV59" s="821"/>
      <c r="AW59" s="821"/>
      <c r="AX59" s="821"/>
      <c r="AY59" s="821"/>
      <c r="AZ59" s="821"/>
      <c r="BA59" s="821"/>
      <c r="BB59" s="821"/>
      <c r="BC59" s="821"/>
      <c r="BD59" s="821"/>
      <c r="BE59" s="821"/>
      <c r="BF59" s="862"/>
      <c r="BH59" s="77"/>
      <c r="BI59" s="78"/>
      <c r="BJ59" s="78"/>
    </row>
    <row r="60" spans="4:65" s="12" customFormat="1" ht="24.75" customHeight="1" thickBot="1">
      <c r="D60" s="921" t="s">
        <v>180</v>
      </c>
      <c r="E60" s="922"/>
      <c r="F60" s="923"/>
      <c r="G60" s="924" t="s">
        <v>178</v>
      </c>
      <c r="H60" s="925"/>
      <c r="I60" s="925"/>
      <c r="J60" s="925"/>
      <c r="K60" s="925"/>
      <c r="L60" s="925"/>
      <c r="M60" s="925"/>
      <c r="N60" s="925"/>
      <c r="O60" s="925"/>
      <c r="P60" s="925"/>
      <c r="Q60" s="925"/>
      <c r="R60" s="925"/>
      <c r="S60" s="925"/>
      <c r="T60" s="926"/>
      <c r="U60" s="927">
        <v>1.2</v>
      </c>
      <c r="V60" s="928"/>
      <c r="W60" s="929"/>
      <c r="X60" s="930"/>
      <c r="Y60" s="927">
        <v>1</v>
      </c>
      <c r="Z60" s="928"/>
      <c r="AA60" s="929"/>
      <c r="AB60" s="931"/>
      <c r="AC60" s="932">
        <v>11.5</v>
      </c>
      <c r="AD60" s="933"/>
      <c r="AE60" s="934">
        <f t="shared" ref="AE60" si="18">AC60*30</f>
        <v>345</v>
      </c>
      <c r="AF60" s="935"/>
      <c r="AG60" s="936">
        <f>SUM(AI60:AN60)</f>
        <v>126</v>
      </c>
      <c r="AH60" s="937"/>
      <c r="AI60" s="937">
        <v>72</v>
      </c>
      <c r="AJ60" s="937"/>
      <c r="AK60" s="937">
        <v>36</v>
      </c>
      <c r="AL60" s="937"/>
      <c r="AM60" s="937">
        <v>18</v>
      </c>
      <c r="AN60" s="937"/>
      <c r="AO60" s="937">
        <f>AE60-AG60</f>
        <v>219</v>
      </c>
      <c r="AP60" s="938"/>
      <c r="AQ60" s="933">
        <v>4</v>
      </c>
      <c r="AR60" s="937"/>
      <c r="AS60" s="937"/>
      <c r="AT60" s="937"/>
      <c r="AU60" s="937">
        <v>3</v>
      </c>
      <c r="AV60" s="937"/>
      <c r="AW60" s="937"/>
      <c r="AX60" s="937"/>
      <c r="AY60" s="939"/>
      <c r="AZ60" s="939"/>
      <c r="BA60" s="939"/>
      <c r="BB60" s="940"/>
      <c r="BC60" s="941"/>
      <c r="BD60" s="942"/>
      <c r="BE60" s="942"/>
      <c r="BF60" s="943"/>
      <c r="BH60" s="251"/>
      <c r="BI60" s="78"/>
      <c r="BJ60" s="78"/>
    </row>
    <row r="61" spans="4:65" s="191" customFormat="1" ht="32.25" customHeight="1" thickBot="1">
      <c r="D61" s="863"/>
      <c r="E61" s="864"/>
      <c r="F61" s="865"/>
      <c r="G61" s="866" t="s">
        <v>179</v>
      </c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8"/>
      <c r="U61" s="668">
        <v>2</v>
      </c>
      <c r="V61" s="669"/>
      <c r="W61" s="670"/>
      <c r="X61" s="671"/>
      <c r="Y61" s="672">
        <v>1</v>
      </c>
      <c r="Z61" s="669"/>
      <c r="AA61" s="670"/>
      <c r="AB61" s="668"/>
      <c r="AC61" s="672">
        <v>11.5</v>
      </c>
      <c r="AD61" s="669"/>
      <c r="AE61" s="670">
        <v>345</v>
      </c>
      <c r="AF61" s="668"/>
      <c r="AG61" s="673">
        <v>126</v>
      </c>
      <c r="AH61" s="476"/>
      <c r="AI61" s="476">
        <v>72</v>
      </c>
      <c r="AJ61" s="476"/>
      <c r="AK61" s="476">
        <v>36</v>
      </c>
      <c r="AL61" s="476"/>
      <c r="AM61" s="476">
        <v>18</v>
      </c>
      <c r="AN61" s="476"/>
      <c r="AO61" s="476">
        <v>219</v>
      </c>
      <c r="AP61" s="477"/>
      <c r="AQ61" s="669">
        <v>4</v>
      </c>
      <c r="AR61" s="476"/>
      <c r="AS61" s="476"/>
      <c r="AT61" s="476"/>
      <c r="AU61" s="476">
        <v>3</v>
      </c>
      <c r="AV61" s="476"/>
      <c r="AW61" s="476"/>
      <c r="AX61" s="476"/>
      <c r="AY61" s="856"/>
      <c r="AZ61" s="856"/>
      <c r="BA61" s="856"/>
      <c r="BB61" s="857"/>
      <c r="BC61" s="869"/>
      <c r="BD61" s="870"/>
      <c r="BE61" s="870"/>
      <c r="BF61" s="871"/>
      <c r="BG61" s="711"/>
      <c r="BH61" s="189"/>
      <c r="BI61" s="190"/>
      <c r="BJ61" s="190"/>
    </row>
    <row r="62" spans="4:65" s="193" customFormat="1" ht="28.5" customHeight="1" thickBot="1">
      <c r="D62" s="438" t="s">
        <v>149</v>
      </c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39"/>
      <c r="AA62" s="439"/>
      <c r="AB62" s="439"/>
      <c r="AC62" s="439"/>
      <c r="AD62" s="439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  <c r="AP62" s="439"/>
      <c r="AQ62" s="439"/>
      <c r="AR62" s="439"/>
      <c r="AS62" s="439"/>
      <c r="AT62" s="439"/>
      <c r="AU62" s="439"/>
      <c r="AV62" s="439"/>
      <c r="AW62" s="439"/>
      <c r="AX62" s="439"/>
      <c r="AY62" s="439"/>
      <c r="AZ62" s="439"/>
      <c r="BA62" s="439"/>
      <c r="BB62" s="439"/>
      <c r="BC62" s="439"/>
      <c r="BD62" s="439"/>
      <c r="BE62" s="439"/>
      <c r="BF62" s="440"/>
      <c r="BG62" s="711"/>
      <c r="BH62" s="189"/>
      <c r="BI62" s="192"/>
      <c r="BJ62" s="192"/>
    </row>
    <row r="63" spans="4:65" s="193" customFormat="1" ht="26.25" thickBot="1">
      <c r="D63" s="478" t="s">
        <v>151</v>
      </c>
      <c r="E63" s="479"/>
      <c r="F63" s="479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0"/>
      <c r="Z63" s="480"/>
      <c r="AA63" s="480"/>
      <c r="AB63" s="480"/>
      <c r="AC63" s="480"/>
      <c r="AD63" s="480"/>
      <c r="AE63" s="480"/>
      <c r="AF63" s="480"/>
      <c r="AG63" s="480"/>
      <c r="AH63" s="480"/>
      <c r="AI63" s="480"/>
      <c r="AJ63" s="480"/>
      <c r="AK63" s="480"/>
      <c r="AL63" s="480"/>
      <c r="AM63" s="480"/>
      <c r="AN63" s="480"/>
      <c r="AO63" s="480"/>
      <c r="AP63" s="480"/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0"/>
      <c r="BE63" s="480"/>
      <c r="BF63" s="481"/>
      <c r="BG63" s="711"/>
      <c r="BH63" s="189"/>
      <c r="BI63" s="192"/>
      <c r="BJ63" s="192"/>
    </row>
    <row r="64" spans="4:65" s="193" customFormat="1" ht="73.5" customHeight="1">
      <c r="D64" s="482" t="s">
        <v>162</v>
      </c>
      <c r="E64" s="483"/>
      <c r="F64" s="484"/>
      <c r="G64" s="454" t="s">
        <v>140</v>
      </c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5"/>
      <c r="U64" s="470"/>
      <c r="V64" s="471"/>
      <c r="W64" s="468">
        <v>1</v>
      </c>
      <c r="X64" s="472"/>
      <c r="Y64" s="470"/>
      <c r="Z64" s="471"/>
      <c r="AA64" s="468"/>
      <c r="AB64" s="469"/>
      <c r="AC64" s="470">
        <v>3</v>
      </c>
      <c r="AD64" s="471"/>
      <c r="AE64" s="405">
        <f t="shared" ref="AE64:AE70" si="19">AC64*30</f>
        <v>90</v>
      </c>
      <c r="AF64" s="448"/>
      <c r="AG64" s="449">
        <f>SUM(AI64:AN64)</f>
        <v>54</v>
      </c>
      <c r="AH64" s="444"/>
      <c r="AI64" s="444">
        <v>36</v>
      </c>
      <c r="AJ64" s="444"/>
      <c r="AK64" s="444"/>
      <c r="AL64" s="444"/>
      <c r="AM64" s="444">
        <v>18</v>
      </c>
      <c r="AN64" s="444"/>
      <c r="AO64" s="415">
        <f t="shared" ref="AO64:AO70" si="20">AE64-AG64</f>
        <v>36</v>
      </c>
      <c r="AP64" s="450"/>
      <c r="AQ64" s="436">
        <v>3</v>
      </c>
      <c r="AR64" s="444"/>
      <c r="AS64" s="444"/>
      <c r="AT64" s="444"/>
      <c r="AU64" s="415"/>
      <c r="AV64" s="415"/>
      <c r="AW64" s="415"/>
      <c r="AX64" s="415"/>
      <c r="AY64" s="416"/>
      <c r="AZ64" s="416"/>
      <c r="BA64" s="416"/>
      <c r="BB64" s="401"/>
      <c r="BC64" s="465"/>
      <c r="BD64" s="466"/>
      <c r="BE64" s="466"/>
      <c r="BF64" s="467"/>
      <c r="BG64" s="711"/>
      <c r="BH64" s="189"/>
      <c r="BI64" s="192"/>
      <c r="BJ64" s="192"/>
    </row>
    <row r="65" spans="3:62" s="193" customFormat="1" ht="57" customHeight="1" thickBot="1">
      <c r="D65" s="426" t="s">
        <v>163</v>
      </c>
      <c r="E65" s="427"/>
      <c r="F65" s="428"/>
      <c r="G65" s="489" t="s">
        <v>161</v>
      </c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90"/>
      <c r="U65" s="435">
        <v>2</v>
      </c>
      <c r="V65" s="436"/>
      <c r="W65" s="456"/>
      <c r="X65" s="457"/>
      <c r="Y65" s="458"/>
      <c r="Z65" s="459"/>
      <c r="AA65" s="456"/>
      <c r="AB65" s="473"/>
      <c r="AC65" s="680">
        <v>7.5</v>
      </c>
      <c r="AD65" s="412"/>
      <c r="AE65" s="681">
        <f t="shared" si="19"/>
        <v>225</v>
      </c>
      <c r="AF65" s="682"/>
      <c r="AG65" s="485">
        <f t="shared" ref="AG65" si="21">SUM(AI65:AN65)</f>
        <v>108</v>
      </c>
      <c r="AH65" s="409"/>
      <c r="AI65" s="409">
        <v>72</v>
      </c>
      <c r="AJ65" s="409"/>
      <c r="AK65" s="409"/>
      <c r="AL65" s="409"/>
      <c r="AM65" s="409">
        <v>36</v>
      </c>
      <c r="AN65" s="409"/>
      <c r="AO65" s="410">
        <f t="shared" si="20"/>
        <v>117</v>
      </c>
      <c r="AP65" s="411"/>
      <c r="AQ65" s="412"/>
      <c r="AR65" s="409"/>
      <c r="AS65" s="409"/>
      <c r="AT65" s="409"/>
      <c r="AU65" s="409">
        <v>6</v>
      </c>
      <c r="AV65" s="409"/>
      <c r="AW65" s="409"/>
      <c r="AX65" s="409"/>
      <c r="AY65" s="413"/>
      <c r="AZ65" s="413"/>
      <c r="BA65" s="413"/>
      <c r="BB65" s="414"/>
      <c r="BC65" s="486"/>
      <c r="BD65" s="487"/>
      <c r="BE65" s="487"/>
      <c r="BF65" s="488"/>
      <c r="BG65" s="711"/>
      <c r="BH65" s="189"/>
      <c r="BI65" s="192"/>
      <c r="BJ65" s="192"/>
    </row>
    <row r="66" spans="3:62" s="193" customFormat="1" ht="53.25" customHeight="1">
      <c r="D66" s="426" t="s">
        <v>164</v>
      </c>
      <c r="E66" s="427"/>
      <c r="F66" s="428"/>
      <c r="G66" s="454" t="s">
        <v>146</v>
      </c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5"/>
      <c r="U66" s="474">
        <v>1</v>
      </c>
      <c r="V66" s="475"/>
      <c r="W66" s="405"/>
      <c r="X66" s="406"/>
      <c r="Y66" s="474"/>
      <c r="Z66" s="475"/>
      <c r="AA66" s="405"/>
      <c r="AB66" s="448"/>
      <c r="AC66" s="474">
        <v>4.5</v>
      </c>
      <c r="AD66" s="475"/>
      <c r="AE66" s="405">
        <f>AC66*30</f>
        <v>135</v>
      </c>
      <c r="AF66" s="448"/>
      <c r="AG66" s="449">
        <f>SUM(AI66:AN66)</f>
        <v>54</v>
      </c>
      <c r="AH66" s="444"/>
      <c r="AI66" s="415">
        <v>36</v>
      </c>
      <c r="AJ66" s="415"/>
      <c r="AK66" s="415">
        <v>18</v>
      </c>
      <c r="AL66" s="415"/>
      <c r="AM66" s="415"/>
      <c r="AN66" s="415"/>
      <c r="AO66" s="415">
        <f>AE66-AG66</f>
        <v>81</v>
      </c>
      <c r="AP66" s="450"/>
      <c r="AQ66" s="475">
        <v>3</v>
      </c>
      <c r="AR66" s="415"/>
      <c r="AS66" s="415"/>
      <c r="AT66" s="415"/>
      <c r="AU66" s="415"/>
      <c r="AV66" s="415"/>
      <c r="AW66" s="415"/>
      <c r="AX66" s="415"/>
      <c r="AY66" s="416"/>
      <c r="AZ66" s="416"/>
      <c r="BA66" s="416"/>
      <c r="BB66" s="401"/>
      <c r="BC66" s="445"/>
      <c r="BD66" s="446"/>
      <c r="BE66" s="446"/>
      <c r="BF66" s="447"/>
      <c r="BG66" s="711"/>
      <c r="BH66" s="189"/>
      <c r="BI66" s="192"/>
      <c r="BJ66" s="192"/>
    </row>
    <row r="67" spans="3:62" s="193" customFormat="1" ht="51" customHeight="1">
      <c r="D67" s="426" t="s">
        <v>165</v>
      </c>
      <c r="E67" s="427"/>
      <c r="F67" s="428"/>
      <c r="G67" s="454" t="s">
        <v>141</v>
      </c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5"/>
      <c r="U67" s="474">
        <v>1</v>
      </c>
      <c r="V67" s="475"/>
      <c r="W67" s="405"/>
      <c r="X67" s="406"/>
      <c r="Y67" s="474"/>
      <c r="Z67" s="475"/>
      <c r="AA67" s="405"/>
      <c r="AB67" s="448"/>
      <c r="AC67" s="474">
        <v>6.5</v>
      </c>
      <c r="AD67" s="475"/>
      <c r="AE67" s="405">
        <f t="shared" si="19"/>
        <v>195</v>
      </c>
      <c r="AF67" s="448"/>
      <c r="AG67" s="449">
        <f t="shared" ref="AG67:AG70" si="22">SUM(AI67:AN67)</f>
        <v>90</v>
      </c>
      <c r="AH67" s="444"/>
      <c r="AI67" s="415">
        <v>54</v>
      </c>
      <c r="AJ67" s="415"/>
      <c r="AK67" s="415">
        <v>18</v>
      </c>
      <c r="AL67" s="415"/>
      <c r="AM67" s="415">
        <v>18</v>
      </c>
      <c r="AN67" s="415"/>
      <c r="AO67" s="415">
        <f t="shared" si="20"/>
        <v>105</v>
      </c>
      <c r="AP67" s="450"/>
      <c r="AQ67" s="475">
        <v>5</v>
      </c>
      <c r="AR67" s="415"/>
      <c r="AS67" s="415"/>
      <c r="AT67" s="415"/>
      <c r="AU67" s="415"/>
      <c r="AV67" s="415"/>
      <c r="AW67" s="415"/>
      <c r="AX67" s="415"/>
      <c r="AY67" s="416"/>
      <c r="AZ67" s="416"/>
      <c r="BA67" s="416"/>
      <c r="BB67" s="401"/>
      <c r="BC67" s="451"/>
      <c r="BD67" s="452"/>
      <c r="BE67" s="452"/>
      <c r="BF67" s="453"/>
      <c r="BG67" s="711"/>
      <c r="BH67" s="189"/>
      <c r="BI67" s="192"/>
      <c r="BJ67" s="192"/>
    </row>
    <row r="68" spans="3:62" s="193" customFormat="1" ht="57.75" customHeight="1">
      <c r="D68" s="426" t="s">
        <v>166</v>
      </c>
      <c r="E68" s="427"/>
      <c r="F68" s="428"/>
      <c r="G68" s="454" t="s">
        <v>142</v>
      </c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5"/>
      <c r="U68" s="435">
        <v>2</v>
      </c>
      <c r="V68" s="436"/>
      <c r="W68" s="456"/>
      <c r="X68" s="457"/>
      <c r="Y68" s="458"/>
      <c r="Z68" s="459"/>
      <c r="AA68" s="456"/>
      <c r="AB68" s="473"/>
      <c r="AC68" s="435">
        <v>5</v>
      </c>
      <c r="AD68" s="436"/>
      <c r="AE68" s="405">
        <f t="shared" si="19"/>
        <v>150</v>
      </c>
      <c r="AF68" s="448"/>
      <c r="AG68" s="449">
        <f t="shared" si="22"/>
        <v>72</v>
      </c>
      <c r="AH68" s="444"/>
      <c r="AI68" s="444">
        <v>36</v>
      </c>
      <c r="AJ68" s="444"/>
      <c r="AK68" s="444">
        <v>18</v>
      </c>
      <c r="AL68" s="444"/>
      <c r="AM68" s="444">
        <v>18</v>
      </c>
      <c r="AN68" s="444"/>
      <c r="AO68" s="415">
        <f t="shared" si="20"/>
        <v>78</v>
      </c>
      <c r="AP68" s="450"/>
      <c r="AQ68" s="436"/>
      <c r="AR68" s="444"/>
      <c r="AS68" s="444"/>
      <c r="AT68" s="444"/>
      <c r="AU68" s="444">
        <v>4</v>
      </c>
      <c r="AV68" s="444"/>
      <c r="AW68" s="444"/>
      <c r="AX68" s="444"/>
      <c r="AY68" s="416"/>
      <c r="AZ68" s="416"/>
      <c r="BA68" s="416"/>
      <c r="BB68" s="401"/>
      <c r="BC68" s="445"/>
      <c r="BD68" s="446"/>
      <c r="BE68" s="446"/>
      <c r="BF68" s="447"/>
      <c r="BG68" s="711"/>
      <c r="BH68" s="189"/>
      <c r="BI68" s="192"/>
      <c r="BJ68" s="192"/>
    </row>
    <row r="69" spans="3:62" s="193" customFormat="1" ht="34.5" customHeight="1">
      <c r="D69" s="426" t="s">
        <v>167</v>
      </c>
      <c r="E69" s="427"/>
      <c r="F69" s="428"/>
      <c r="G69" s="454" t="s">
        <v>143</v>
      </c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5"/>
      <c r="U69" s="435"/>
      <c r="V69" s="436"/>
      <c r="W69" s="456">
        <v>2</v>
      </c>
      <c r="X69" s="457"/>
      <c r="Y69" s="458"/>
      <c r="Z69" s="459"/>
      <c r="AA69" s="456"/>
      <c r="AB69" s="473"/>
      <c r="AC69" s="435">
        <v>4</v>
      </c>
      <c r="AD69" s="436"/>
      <c r="AE69" s="405">
        <f t="shared" si="19"/>
        <v>120</v>
      </c>
      <c r="AF69" s="448"/>
      <c r="AG69" s="449">
        <f t="shared" si="22"/>
        <v>54</v>
      </c>
      <c r="AH69" s="444"/>
      <c r="AI69" s="444">
        <v>36</v>
      </c>
      <c r="AJ69" s="444"/>
      <c r="AK69" s="444">
        <v>18</v>
      </c>
      <c r="AL69" s="444"/>
      <c r="AM69" s="444"/>
      <c r="AN69" s="444"/>
      <c r="AO69" s="415">
        <f t="shared" si="20"/>
        <v>66</v>
      </c>
      <c r="AP69" s="450"/>
      <c r="AQ69" s="436"/>
      <c r="AR69" s="444"/>
      <c r="AS69" s="444"/>
      <c r="AT69" s="444"/>
      <c r="AU69" s="444">
        <v>3</v>
      </c>
      <c r="AV69" s="444"/>
      <c r="AW69" s="444"/>
      <c r="AX69" s="444"/>
      <c r="AY69" s="416"/>
      <c r="AZ69" s="416"/>
      <c r="BA69" s="416"/>
      <c r="BB69" s="401"/>
      <c r="BC69" s="445"/>
      <c r="BD69" s="446"/>
      <c r="BE69" s="446"/>
      <c r="BF69" s="447"/>
      <c r="BG69" s="711"/>
      <c r="BH69" s="189"/>
      <c r="BI69" s="192"/>
      <c r="BJ69" s="192"/>
    </row>
    <row r="70" spans="3:62" s="193" customFormat="1" ht="50.25" customHeight="1">
      <c r="D70" s="426" t="s">
        <v>168</v>
      </c>
      <c r="E70" s="427"/>
      <c r="F70" s="428"/>
      <c r="G70" s="454" t="s">
        <v>147</v>
      </c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5"/>
      <c r="U70" s="435"/>
      <c r="V70" s="436"/>
      <c r="W70" s="460">
        <v>2</v>
      </c>
      <c r="X70" s="461"/>
      <c r="Y70" s="462"/>
      <c r="Z70" s="463"/>
      <c r="AA70" s="460"/>
      <c r="AB70" s="464"/>
      <c r="AC70" s="449">
        <v>3</v>
      </c>
      <c r="AD70" s="444"/>
      <c r="AE70" s="415">
        <f t="shared" si="19"/>
        <v>90</v>
      </c>
      <c r="AF70" s="405"/>
      <c r="AG70" s="449">
        <f t="shared" si="22"/>
        <v>36</v>
      </c>
      <c r="AH70" s="444"/>
      <c r="AI70" s="444">
        <v>18</v>
      </c>
      <c r="AJ70" s="444"/>
      <c r="AK70" s="444"/>
      <c r="AL70" s="444"/>
      <c r="AM70" s="444">
        <v>18</v>
      </c>
      <c r="AN70" s="444"/>
      <c r="AO70" s="415">
        <f t="shared" si="20"/>
        <v>54</v>
      </c>
      <c r="AP70" s="450"/>
      <c r="AQ70" s="402"/>
      <c r="AR70" s="416"/>
      <c r="AS70" s="416"/>
      <c r="AT70" s="416"/>
      <c r="AU70" s="444">
        <v>2</v>
      </c>
      <c r="AV70" s="444"/>
      <c r="AW70" s="444"/>
      <c r="AX70" s="444"/>
      <c r="AY70" s="416"/>
      <c r="AZ70" s="416"/>
      <c r="BA70" s="416"/>
      <c r="BB70" s="401"/>
      <c r="BC70" s="445"/>
      <c r="BD70" s="446"/>
      <c r="BE70" s="446"/>
      <c r="BF70" s="447"/>
      <c r="BG70" s="711"/>
      <c r="BH70" s="189"/>
      <c r="BI70" s="192"/>
      <c r="BJ70" s="192"/>
    </row>
    <row r="71" spans="3:62" s="193" customFormat="1" ht="29.25" customHeight="1">
      <c r="D71" s="426" t="s">
        <v>169</v>
      </c>
      <c r="E71" s="427"/>
      <c r="F71" s="428"/>
      <c r="G71" s="429" t="s">
        <v>144</v>
      </c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30"/>
      <c r="U71" s="407">
        <v>3</v>
      </c>
      <c r="V71" s="402"/>
      <c r="W71" s="401"/>
      <c r="X71" s="431"/>
      <c r="Y71" s="407"/>
      <c r="Z71" s="402"/>
      <c r="AA71" s="403"/>
      <c r="AB71" s="432"/>
      <c r="AC71" s="407">
        <v>5.5</v>
      </c>
      <c r="AD71" s="402"/>
      <c r="AE71" s="433">
        <f t="shared" ref="AE71:AE72" si="23">AC71*30</f>
        <v>165</v>
      </c>
      <c r="AF71" s="434"/>
      <c r="AG71" s="435">
        <f t="shared" ref="AG71:AG72" si="24">SUM(AI71:AN71)</f>
        <v>72</v>
      </c>
      <c r="AH71" s="436"/>
      <c r="AI71" s="401">
        <v>36</v>
      </c>
      <c r="AJ71" s="402"/>
      <c r="AK71" s="401">
        <v>18</v>
      </c>
      <c r="AL71" s="402"/>
      <c r="AM71" s="401">
        <v>18</v>
      </c>
      <c r="AN71" s="402"/>
      <c r="AO71" s="405">
        <f t="shared" ref="AO71:AO72" si="25">AE71-AG71</f>
        <v>93</v>
      </c>
      <c r="AP71" s="406"/>
      <c r="AQ71" s="407"/>
      <c r="AR71" s="408"/>
      <c r="AS71" s="408"/>
      <c r="AT71" s="402"/>
      <c r="AU71" s="401"/>
      <c r="AV71" s="408"/>
      <c r="AW71" s="408"/>
      <c r="AX71" s="402"/>
      <c r="AY71" s="401">
        <v>4</v>
      </c>
      <c r="AZ71" s="408"/>
      <c r="BA71" s="408"/>
      <c r="BB71" s="402"/>
      <c r="BC71" s="445"/>
      <c r="BD71" s="446"/>
      <c r="BE71" s="446"/>
      <c r="BF71" s="447"/>
      <c r="BG71" s="711"/>
      <c r="BH71" s="189"/>
      <c r="BI71" s="192"/>
      <c r="BJ71" s="192"/>
    </row>
    <row r="72" spans="3:62" s="193" customFormat="1" ht="30" customHeight="1">
      <c r="D72" s="426" t="s">
        <v>170</v>
      </c>
      <c r="E72" s="427"/>
      <c r="F72" s="428"/>
      <c r="G72" s="429" t="s">
        <v>145</v>
      </c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30"/>
      <c r="U72" s="407">
        <v>3</v>
      </c>
      <c r="V72" s="402"/>
      <c r="W72" s="401"/>
      <c r="X72" s="431"/>
      <c r="Y72" s="407"/>
      <c r="Z72" s="402"/>
      <c r="AA72" s="403"/>
      <c r="AB72" s="432"/>
      <c r="AC72" s="407">
        <v>5</v>
      </c>
      <c r="AD72" s="402"/>
      <c r="AE72" s="433">
        <f t="shared" si="23"/>
        <v>150</v>
      </c>
      <c r="AF72" s="434"/>
      <c r="AG72" s="435">
        <f t="shared" si="24"/>
        <v>72</v>
      </c>
      <c r="AH72" s="436"/>
      <c r="AI72" s="401">
        <v>36</v>
      </c>
      <c r="AJ72" s="402"/>
      <c r="AK72" s="401">
        <v>36</v>
      </c>
      <c r="AL72" s="402"/>
      <c r="AM72" s="403"/>
      <c r="AN72" s="404"/>
      <c r="AO72" s="405">
        <f t="shared" si="25"/>
        <v>78</v>
      </c>
      <c r="AP72" s="406"/>
      <c r="AQ72" s="407"/>
      <c r="AR72" s="408"/>
      <c r="AS72" s="408"/>
      <c r="AT72" s="402"/>
      <c r="AU72" s="401"/>
      <c r="AV72" s="408"/>
      <c r="AW72" s="408"/>
      <c r="AX72" s="402"/>
      <c r="AY72" s="401">
        <v>4</v>
      </c>
      <c r="AZ72" s="408"/>
      <c r="BA72" s="408"/>
      <c r="BB72" s="402"/>
      <c r="BC72" s="451"/>
      <c r="BD72" s="452"/>
      <c r="BE72" s="452"/>
      <c r="BF72" s="453"/>
      <c r="BG72" s="711"/>
      <c r="BH72" s="189"/>
      <c r="BI72" s="192"/>
      <c r="BJ72" s="192"/>
    </row>
    <row r="73" spans="3:62" s="193" customFormat="1" ht="51" customHeight="1" thickBot="1">
      <c r="D73" s="918" t="s">
        <v>171</v>
      </c>
      <c r="E73" s="919"/>
      <c r="F73" s="920"/>
      <c r="G73" s="693" t="s">
        <v>148</v>
      </c>
      <c r="H73" s="693"/>
      <c r="I73" s="693"/>
      <c r="J73" s="693"/>
      <c r="K73" s="693"/>
      <c r="L73" s="693"/>
      <c r="M73" s="693"/>
      <c r="N73" s="693"/>
      <c r="O73" s="693"/>
      <c r="P73" s="693"/>
      <c r="Q73" s="693"/>
      <c r="R73" s="693"/>
      <c r="S73" s="693"/>
      <c r="T73" s="694"/>
      <c r="U73" s="407"/>
      <c r="V73" s="402"/>
      <c r="W73" s="401">
        <v>3</v>
      </c>
      <c r="X73" s="402"/>
      <c r="Y73" s="407"/>
      <c r="Z73" s="402"/>
      <c r="AA73" s="403"/>
      <c r="AB73" s="676"/>
      <c r="AC73" s="677">
        <v>4.5</v>
      </c>
      <c r="AD73" s="413"/>
      <c r="AE73" s="549">
        <f>AC73*30</f>
        <v>135</v>
      </c>
      <c r="AF73" s="845"/>
      <c r="AG73" s="485">
        <f>SUM(AI73:AN73)</f>
        <v>72</v>
      </c>
      <c r="AH73" s="409"/>
      <c r="AI73" s="413">
        <v>36</v>
      </c>
      <c r="AJ73" s="413"/>
      <c r="AK73" s="413">
        <v>36</v>
      </c>
      <c r="AL73" s="413"/>
      <c r="AM73" s="413"/>
      <c r="AN73" s="413"/>
      <c r="AO73" s="410">
        <f>AE73-AG73</f>
        <v>63</v>
      </c>
      <c r="AP73" s="411"/>
      <c r="AQ73" s="903"/>
      <c r="AR73" s="698"/>
      <c r="AS73" s="698"/>
      <c r="AT73" s="698"/>
      <c r="AU73" s="698"/>
      <c r="AV73" s="698"/>
      <c r="AW73" s="698"/>
      <c r="AX73" s="698"/>
      <c r="AY73" s="698">
        <v>4</v>
      </c>
      <c r="AZ73" s="698"/>
      <c r="BA73" s="698"/>
      <c r="BB73" s="699"/>
      <c r="BC73" s="695"/>
      <c r="BD73" s="696"/>
      <c r="BE73" s="696"/>
      <c r="BF73" s="697"/>
      <c r="BG73" s="711"/>
      <c r="BH73" s="189"/>
    </row>
    <row r="74" spans="3:62" s="178" customFormat="1" ht="24.95" customHeight="1" thickBot="1">
      <c r="D74" s="910" t="s">
        <v>150</v>
      </c>
      <c r="E74" s="911"/>
      <c r="F74" s="911"/>
      <c r="G74" s="847"/>
      <c r="H74" s="847"/>
      <c r="I74" s="847"/>
      <c r="J74" s="847"/>
      <c r="K74" s="847"/>
      <c r="L74" s="847"/>
      <c r="M74" s="847"/>
      <c r="N74" s="847"/>
      <c r="O74" s="847"/>
      <c r="P74" s="847"/>
      <c r="Q74" s="847"/>
      <c r="R74" s="847"/>
      <c r="S74" s="847"/>
      <c r="T74" s="912"/>
      <c r="U74" s="546">
        <v>6</v>
      </c>
      <c r="V74" s="561"/>
      <c r="W74" s="546">
        <v>4</v>
      </c>
      <c r="X74" s="561"/>
      <c r="Y74" s="546">
        <v>1</v>
      </c>
      <c r="Z74" s="561"/>
      <c r="AA74" s="546"/>
      <c r="AB74" s="561"/>
      <c r="AC74" s="546">
        <f>SUM(AC64:AD73)</f>
        <v>48.5</v>
      </c>
      <c r="AD74" s="561"/>
      <c r="AE74" s="546">
        <f>SUM(AE64:AF73)</f>
        <v>1455</v>
      </c>
      <c r="AF74" s="561"/>
      <c r="AG74" s="546">
        <f>SUM(AG64:AH73)</f>
        <v>684</v>
      </c>
      <c r="AH74" s="561"/>
      <c r="AI74" s="546">
        <f>SUM(AI64:AJ73)</f>
        <v>396</v>
      </c>
      <c r="AJ74" s="561"/>
      <c r="AK74" s="546">
        <f>SUM(AK64:AL73)</f>
        <v>162</v>
      </c>
      <c r="AL74" s="561"/>
      <c r="AM74" s="546">
        <f>SUM(AM64:AN73)</f>
        <v>126</v>
      </c>
      <c r="AN74" s="561"/>
      <c r="AO74" s="546">
        <f>SUM(AO64:AP73)</f>
        <v>771</v>
      </c>
      <c r="AP74" s="561"/>
      <c r="AQ74" s="546">
        <f>SUM(AQ64:AT73)</f>
        <v>11</v>
      </c>
      <c r="AR74" s="491"/>
      <c r="AS74" s="491"/>
      <c r="AT74" s="561"/>
      <c r="AU74" s="546">
        <f>SUM(AU64:AX73)</f>
        <v>15</v>
      </c>
      <c r="AV74" s="491"/>
      <c r="AW74" s="491"/>
      <c r="AX74" s="561"/>
      <c r="AY74" s="546">
        <f>SUM(AY64:BB73)</f>
        <v>12</v>
      </c>
      <c r="AZ74" s="491"/>
      <c r="BA74" s="491"/>
      <c r="BB74" s="561"/>
      <c r="BC74" s="546"/>
      <c r="BD74" s="491"/>
      <c r="BE74" s="491"/>
      <c r="BF74" s="561"/>
      <c r="BG74" s="711"/>
      <c r="BH74" s="180"/>
      <c r="BI74" s="180"/>
      <c r="BJ74" s="180"/>
    </row>
    <row r="75" spans="3:62" s="178" customFormat="1" ht="24.95" customHeight="1" thickBot="1">
      <c r="D75" s="846" t="s">
        <v>122</v>
      </c>
      <c r="E75" s="847"/>
      <c r="F75" s="847"/>
      <c r="G75" s="847"/>
      <c r="H75" s="847"/>
      <c r="I75" s="847"/>
      <c r="J75" s="847"/>
      <c r="K75" s="847"/>
      <c r="L75" s="847"/>
      <c r="M75" s="847"/>
      <c r="N75" s="847"/>
      <c r="O75" s="847"/>
      <c r="P75" s="847"/>
      <c r="Q75" s="847"/>
      <c r="R75" s="847"/>
      <c r="S75" s="847"/>
      <c r="T75" s="912"/>
      <c r="U75" s="546">
        <f>U74+U61</f>
        <v>8</v>
      </c>
      <c r="V75" s="561"/>
      <c r="W75" s="546">
        <f t="shared" ref="W75" si="26">W74</f>
        <v>4</v>
      </c>
      <c r="X75" s="561"/>
      <c r="Y75" s="546">
        <v>1</v>
      </c>
      <c r="Z75" s="561"/>
      <c r="AA75" s="546"/>
      <c r="AB75" s="561"/>
      <c r="AC75" s="546">
        <f>AC74+AC61</f>
        <v>60</v>
      </c>
      <c r="AD75" s="561"/>
      <c r="AE75" s="546">
        <f>AE74+AE61</f>
        <v>1800</v>
      </c>
      <c r="AF75" s="561"/>
      <c r="AG75" s="546">
        <f>AG74+AG61</f>
        <v>810</v>
      </c>
      <c r="AH75" s="561"/>
      <c r="AI75" s="546">
        <f>AI74+AI61</f>
        <v>468</v>
      </c>
      <c r="AJ75" s="561"/>
      <c r="AK75" s="546">
        <f>AK74+AK61</f>
        <v>198</v>
      </c>
      <c r="AL75" s="561"/>
      <c r="AM75" s="546">
        <f>AM74+AM61</f>
        <v>144</v>
      </c>
      <c r="AN75" s="561"/>
      <c r="AO75" s="546">
        <f>AO74+AO61</f>
        <v>990</v>
      </c>
      <c r="AP75" s="561"/>
      <c r="AQ75" s="546">
        <f>AQ74+AQ61</f>
        <v>15</v>
      </c>
      <c r="AR75" s="491"/>
      <c r="AS75" s="491"/>
      <c r="AT75" s="561"/>
      <c r="AU75" s="546">
        <f>AU74+AU61</f>
        <v>18</v>
      </c>
      <c r="AV75" s="491"/>
      <c r="AW75" s="491"/>
      <c r="AX75" s="561"/>
      <c r="AY75" s="546">
        <f t="shared" ref="AY75" si="27">AY74</f>
        <v>12</v>
      </c>
      <c r="AZ75" s="491"/>
      <c r="BA75" s="491"/>
      <c r="BB75" s="561"/>
      <c r="BC75" s="546"/>
      <c r="BD75" s="491"/>
      <c r="BE75" s="491"/>
      <c r="BF75" s="561"/>
      <c r="BH75" s="180"/>
      <c r="BI75" s="180"/>
      <c r="BJ75" s="180"/>
    </row>
    <row r="76" spans="3:62" s="186" customFormat="1" ht="25.5" customHeight="1" thickBot="1">
      <c r="D76" s="562" t="s">
        <v>41</v>
      </c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4"/>
      <c r="U76" s="546">
        <f>U75+U57</f>
        <v>9</v>
      </c>
      <c r="V76" s="561"/>
      <c r="W76" s="546">
        <f>W75+W57</f>
        <v>14</v>
      </c>
      <c r="X76" s="561"/>
      <c r="Y76" s="546">
        <v>1</v>
      </c>
      <c r="Z76" s="561"/>
      <c r="AA76" s="546"/>
      <c r="AB76" s="561"/>
      <c r="AC76" s="546">
        <f>AC75+AC57</f>
        <v>120</v>
      </c>
      <c r="AD76" s="561"/>
      <c r="AE76" s="546">
        <f>AE75+AE57</f>
        <v>3600</v>
      </c>
      <c r="AF76" s="561"/>
      <c r="AG76" s="546">
        <f>AG75+AG57</f>
        <v>1245</v>
      </c>
      <c r="AH76" s="561"/>
      <c r="AI76" s="546">
        <f>AI75+AI57</f>
        <v>639</v>
      </c>
      <c r="AJ76" s="561"/>
      <c r="AK76" s="546">
        <f>AK75+AK57</f>
        <v>462</v>
      </c>
      <c r="AL76" s="561"/>
      <c r="AM76" s="546">
        <f>AM75+AM57</f>
        <v>144</v>
      </c>
      <c r="AN76" s="561"/>
      <c r="AO76" s="546">
        <f>AO75+AO57</f>
        <v>2355</v>
      </c>
      <c r="AP76" s="561"/>
      <c r="AQ76" s="546">
        <f>AQ75+AQ57</f>
        <v>23.5</v>
      </c>
      <c r="AR76" s="491"/>
      <c r="AS76" s="491"/>
      <c r="AT76" s="561"/>
      <c r="AU76" s="546">
        <f>AU75+AU57</f>
        <v>24</v>
      </c>
      <c r="AV76" s="491"/>
      <c r="AW76" s="491"/>
      <c r="AX76" s="561"/>
      <c r="AY76" s="546">
        <f>AY75+AY57</f>
        <v>22</v>
      </c>
      <c r="AZ76" s="491"/>
      <c r="BA76" s="491"/>
      <c r="BB76" s="561"/>
      <c r="BC76" s="546"/>
      <c r="BD76" s="491"/>
      <c r="BE76" s="491"/>
      <c r="BF76" s="561"/>
      <c r="BH76" s="187"/>
      <c r="BI76" s="187"/>
      <c r="BJ76" s="187"/>
    </row>
    <row r="77" spans="3:62" s="18" customFormat="1" ht="24" customHeight="1" thickBot="1">
      <c r="D77" s="904" t="s">
        <v>42</v>
      </c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5"/>
      <c r="S77" s="905"/>
      <c r="T77" s="905"/>
      <c r="U77" s="905"/>
      <c r="V77" s="905"/>
      <c r="W77" s="905"/>
      <c r="X77" s="905"/>
      <c r="Y77" s="905"/>
      <c r="Z77" s="905"/>
      <c r="AA77" s="905"/>
      <c r="AB77" s="905"/>
      <c r="AC77" s="905"/>
      <c r="AD77" s="905"/>
      <c r="AE77" s="905"/>
      <c r="AF77" s="905"/>
      <c r="AG77" s="905"/>
      <c r="AH77" s="905"/>
      <c r="AI77" s="905"/>
      <c r="AJ77" s="905"/>
      <c r="AK77" s="905"/>
      <c r="AL77" s="905"/>
      <c r="AM77" s="905"/>
      <c r="AN77" s="905"/>
      <c r="AO77" s="905"/>
      <c r="AP77" s="906"/>
      <c r="AQ77" s="907">
        <v>23.5</v>
      </c>
      <c r="AR77" s="908"/>
      <c r="AS77" s="908"/>
      <c r="AT77" s="909"/>
      <c r="AU77" s="907">
        <v>24</v>
      </c>
      <c r="AV77" s="908"/>
      <c r="AW77" s="908"/>
      <c r="AX77" s="909"/>
      <c r="AY77" s="907">
        <v>22</v>
      </c>
      <c r="AZ77" s="908"/>
      <c r="BA77" s="908"/>
      <c r="BB77" s="909"/>
      <c r="BC77" s="907"/>
      <c r="BD77" s="908"/>
      <c r="BE77" s="908"/>
      <c r="BF77" s="909"/>
      <c r="BH77" s="79"/>
      <c r="BI77" s="79"/>
      <c r="BJ77" s="79"/>
    </row>
    <row r="78" spans="3:62" s="17" customFormat="1" ht="25.5" customHeight="1" thickBot="1">
      <c r="D78" s="915" t="s">
        <v>43</v>
      </c>
      <c r="E78" s="916"/>
      <c r="F78" s="916"/>
      <c r="G78" s="916"/>
      <c r="H78" s="916"/>
      <c r="I78" s="916"/>
      <c r="J78" s="916"/>
      <c r="K78" s="916"/>
      <c r="L78" s="916"/>
      <c r="M78" s="916"/>
      <c r="N78" s="916"/>
      <c r="O78" s="916"/>
      <c r="P78" s="916"/>
      <c r="Q78" s="916"/>
      <c r="R78" s="916"/>
      <c r="S78" s="916"/>
      <c r="T78" s="916"/>
      <c r="U78" s="916"/>
      <c r="V78" s="916"/>
      <c r="W78" s="916"/>
      <c r="X78" s="916"/>
      <c r="Y78" s="916"/>
      <c r="Z78" s="916"/>
      <c r="AA78" s="916"/>
      <c r="AB78" s="916"/>
      <c r="AC78" s="916"/>
      <c r="AD78" s="916"/>
      <c r="AE78" s="916"/>
      <c r="AF78" s="916"/>
      <c r="AG78" s="916"/>
      <c r="AH78" s="916"/>
      <c r="AI78" s="916"/>
      <c r="AJ78" s="916"/>
      <c r="AK78" s="916"/>
      <c r="AL78" s="916"/>
      <c r="AM78" s="916"/>
      <c r="AN78" s="916"/>
      <c r="AO78" s="916"/>
      <c r="AP78" s="917"/>
      <c r="AQ78" s="907">
        <v>3</v>
      </c>
      <c r="AR78" s="908"/>
      <c r="AS78" s="908"/>
      <c r="AT78" s="909"/>
      <c r="AU78" s="907">
        <v>3</v>
      </c>
      <c r="AV78" s="908"/>
      <c r="AW78" s="908"/>
      <c r="AX78" s="909"/>
      <c r="AY78" s="907">
        <v>3</v>
      </c>
      <c r="AZ78" s="908"/>
      <c r="BA78" s="908"/>
      <c r="BB78" s="909"/>
      <c r="BC78" s="907"/>
      <c r="BD78" s="908"/>
      <c r="BE78" s="908"/>
      <c r="BF78" s="909"/>
      <c r="BH78" s="81"/>
      <c r="BI78" s="81"/>
      <c r="BJ78" s="81"/>
    </row>
    <row r="79" spans="3:62" s="17" customFormat="1" ht="24" customHeight="1" thickBot="1">
      <c r="C79" s="82"/>
      <c r="D79" s="915" t="s">
        <v>44</v>
      </c>
      <c r="E79" s="916"/>
      <c r="F79" s="916"/>
      <c r="G79" s="916"/>
      <c r="H79" s="916"/>
      <c r="I79" s="916"/>
      <c r="J79" s="916"/>
      <c r="K79" s="916"/>
      <c r="L79" s="916"/>
      <c r="M79" s="916"/>
      <c r="N79" s="916"/>
      <c r="O79" s="916"/>
      <c r="P79" s="916"/>
      <c r="Q79" s="916"/>
      <c r="R79" s="916"/>
      <c r="S79" s="916"/>
      <c r="T79" s="916"/>
      <c r="U79" s="916"/>
      <c r="V79" s="916"/>
      <c r="W79" s="916"/>
      <c r="X79" s="916"/>
      <c r="Y79" s="916"/>
      <c r="Z79" s="916"/>
      <c r="AA79" s="916"/>
      <c r="AB79" s="916"/>
      <c r="AC79" s="916"/>
      <c r="AD79" s="916"/>
      <c r="AE79" s="916"/>
      <c r="AF79" s="916"/>
      <c r="AG79" s="916"/>
      <c r="AH79" s="916"/>
      <c r="AI79" s="916"/>
      <c r="AJ79" s="916"/>
      <c r="AK79" s="916"/>
      <c r="AL79" s="916"/>
      <c r="AM79" s="916"/>
      <c r="AN79" s="916"/>
      <c r="AO79" s="916"/>
      <c r="AP79" s="917"/>
      <c r="AQ79" s="907">
        <v>4</v>
      </c>
      <c r="AR79" s="908"/>
      <c r="AS79" s="908"/>
      <c r="AT79" s="909"/>
      <c r="AU79" s="907">
        <v>4</v>
      </c>
      <c r="AV79" s="908"/>
      <c r="AW79" s="908"/>
      <c r="AX79" s="909"/>
      <c r="AY79" s="907">
        <v>5</v>
      </c>
      <c r="AZ79" s="908"/>
      <c r="BA79" s="908"/>
      <c r="BB79" s="909"/>
      <c r="BC79" s="907">
        <v>1</v>
      </c>
      <c r="BD79" s="908"/>
      <c r="BE79" s="908"/>
      <c r="BF79" s="909"/>
      <c r="BH79" s="81"/>
      <c r="BI79" s="81"/>
      <c r="BJ79" s="81"/>
    </row>
    <row r="80" spans="3:62" s="17" customFormat="1" ht="22.5" customHeight="1" thickBot="1">
      <c r="C80" s="82"/>
      <c r="D80" s="915" t="s">
        <v>45</v>
      </c>
      <c r="E80" s="916"/>
      <c r="F80" s="916"/>
      <c r="G80" s="916"/>
      <c r="H80" s="916"/>
      <c r="I80" s="916"/>
      <c r="J80" s="916"/>
      <c r="K80" s="916"/>
      <c r="L80" s="916"/>
      <c r="M80" s="916"/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916"/>
      <c r="AB80" s="916"/>
      <c r="AC80" s="916"/>
      <c r="AD80" s="916"/>
      <c r="AE80" s="916"/>
      <c r="AF80" s="916"/>
      <c r="AG80" s="916"/>
      <c r="AH80" s="916"/>
      <c r="AI80" s="916"/>
      <c r="AJ80" s="916"/>
      <c r="AK80" s="916"/>
      <c r="AL80" s="916"/>
      <c r="AM80" s="916"/>
      <c r="AN80" s="916"/>
      <c r="AO80" s="916"/>
      <c r="AP80" s="917"/>
      <c r="AQ80" s="907">
        <v>1</v>
      </c>
      <c r="AR80" s="908"/>
      <c r="AS80" s="908"/>
      <c r="AT80" s="909"/>
      <c r="AU80" s="907"/>
      <c r="AV80" s="908"/>
      <c r="AW80" s="908"/>
      <c r="AX80" s="909"/>
      <c r="AY80" s="907"/>
      <c r="AZ80" s="908"/>
      <c r="BA80" s="908"/>
      <c r="BB80" s="909"/>
      <c r="BC80" s="907"/>
      <c r="BD80" s="908"/>
      <c r="BE80" s="908"/>
      <c r="BF80" s="909"/>
      <c r="BH80" s="81"/>
      <c r="BI80" s="81"/>
      <c r="BJ80" s="81"/>
    </row>
    <row r="81" spans="1:62" s="19" customFormat="1" ht="25.5" customHeight="1" thickBot="1">
      <c r="C81" s="83"/>
      <c r="D81" s="915" t="s">
        <v>46</v>
      </c>
      <c r="E81" s="916"/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6"/>
      <c r="AB81" s="916"/>
      <c r="AC81" s="916"/>
      <c r="AD81" s="916"/>
      <c r="AE81" s="916"/>
      <c r="AF81" s="916"/>
      <c r="AG81" s="916"/>
      <c r="AH81" s="916"/>
      <c r="AI81" s="916"/>
      <c r="AJ81" s="916"/>
      <c r="AK81" s="916"/>
      <c r="AL81" s="916"/>
      <c r="AM81" s="916"/>
      <c r="AN81" s="916"/>
      <c r="AO81" s="916"/>
      <c r="AP81" s="917"/>
      <c r="AQ81" s="907"/>
      <c r="AR81" s="908"/>
      <c r="AS81" s="908"/>
      <c r="AT81" s="909"/>
      <c r="AU81" s="907"/>
      <c r="AV81" s="908"/>
      <c r="AW81" s="908"/>
      <c r="AX81" s="909"/>
      <c r="AY81" s="907"/>
      <c r="AZ81" s="908"/>
      <c r="BA81" s="908"/>
      <c r="BB81" s="909"/>
      <c r="BC81" s="547"/>
      <c r="BD81" s="548"/>
      <c r="BE81" s="548"/>
      <c r="BF81" s="554"/>
      <c r="BG81" s="81"/>
      <c r="BH81" s="81"/>
      <c r="BI81" s="81"/>
      <c r="BJ81" s="81"/>
    </row>
    <row r="82" spans="1:62" s="19" customFormat="1" ht="25.5" customHeight="1">
      <c r="C82" s="83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81"/>
      <c r="BH82" s="81"/>
      <c r="BI82" s="81"/>
      <c r="BJ82" s="81"/>
    </row>
    <row r="83" spans="1:62" s="19" customFormat="1" ht="25.5" customHeight="1">
      <c r="D83" s="200" t="s">
        <v>152</v>
      </c>
      <c r="E83" s="201"/>
      <c r="F83" s="202"/>
      <c r="G83" s="202"/>
      <c r="H83" s="177"/>
      <c r="I83" s="177" t="s">
        <v>153</v>
      </c>
      <c r="J83" s="203"/>
      <c r="K83" s="203"/>
      <c r="L83" s="203"/>
      <c r="M83" s="204"/>
      <c r="N83" s="205"/>
      <c r="O83" s="203"/>
      <c r="P83" s="200" t="s">
        <v>154</v>
      </c>
      <c r="Q83" s="203"/>
      <c r="R83" s="203"/>
      <c r="S83" s="203"/>
      <c r="T83" s="203"/>
      <c r="U83" s="206"/>
      <c r="V83" s="207"/>
      <c r="W83" s="207"/>
      <c r="X83" s="207"/>
      <c r="Y83" s="207"/>
      <c r="Z83" s="207"/>
      <c r="AA83" s="441" t="s">
        <v>172</v>
      </c>
      <c r="AB83" s="441"/>
      <c r="AC83" s="441"/>
      <c r="AD83" s="441"/>
      <c r="AE83" s="441"/>
      <c r="AF83" s="441"/>
      <c r="AG83" s="441"/>
      <c r="AH83" s="441"/>
      <c r="AI83" s="441"/>
      <c r="AJ83" s="441"/>
      <c r="AK83" s="441"/>
      <c r="AL83" s="441"/>
      <c r="AM83" s="441"/>
      <c r="AN83" s="441"/>
      <c r="AO83" s="441"/>
      <c r="AP83" s="441"/>
      <c r="AQ83" s="441"/>
      <c r="AR83" s="441"/>
      <c r="AS83" s="441"/>
      <c r="AT83" s="441"/>
      <c r="AU83" s="441"/>
      <c r="AV83" s="441"/>
      <c r="AW83" s="441"/>
      <c r="AX83" s="441"/>
      <c r="AY83" s="441"/>
      <c r="AZ83" s="441"/>
      <c r="BA83" s="441"/>
      <c r="BB83" s="441"/>
      <c r="BC83" s="441"/>
      <c r="BD83" s="441"/>
      <c r="BE83" s="441"/>
      <c r="BF83" s="441"/>
    </row>
    <row r="84" spans="1:62" s="19" customFormat="1" ht="25.5" customHeight="1">
      <c r="D84" s="208"/>
      <c r="E84" s="209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11"/>
      <c r="BD84" s="211"/>
      <c r="BE84" s="211"/>
      <c r="BF84" s="212"/>
    </row>
    <row r="85" spans="1:62" s="19" customFormat="1" ht="25.5" customHeight="1"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05"/>
      <c r="S85" s="224"/>
      <c r="T85" s="224"/>
      <c r="U85" s="224"/>
      <c r="V85" s="224"/>
      <c r="W85" s="239"/>
      <c r="X85" s="216"/>
      <c r="Y85" s="240"/>
      <c r="Z85" s="241"/>
      <c r="AA85" s="230"/>
      <c r="AB85" s="241"/>
      <c r="AC85" s="238"/>
      <c r="AD85" s="210"/>
      <c r="AE85" s="210"/>
      <c r="AF85" s="210"/>
      <c r="AG85" s="213" t="s">
        <v>155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05"/>
      <c r="AV85" s="214"/>
      <c r="AW85" s="214"/>
      <c r="AX85" s="214"/>
      <c r="AY85" s="214"/>
      <c r="AZ85" s="215"/>
      <c r="BA85" s="216"/>
      <c r="BB85" s="217" t="s">
        <v>154</v>
      </c>
      <c r="BC85" s="218"/>
      <c r="BD85" s="219"/>
      <c r="BE85" s="218"/>
      <c r="BF85" s="220"/>
      <c r="BG85" s="210"/>
    </row>
    <row r="86" spans="1:62" s="19" customFormat="1" ht="18" customHeight="1">
      <c r="D86" s="223"/>
      <c r="E86" s="223"/>
      <c r="F86" s="223"/>
      <c r="G86" s="223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5"/>
      <c r="U86" s="442"/>
      <c r="V86" s="442"/>
      <c r="W86" s="442"/>
      <c r="X86" s="226"/>
      <c r="Y86" s="227"/>
      <c r="Z86" s="228"/>
      <c r="AA86" s="228"/>
      <c r="AB86" s="226"/>
      <c r="AC86" s="230"/>
      <c r="AD86" s="209"/>
      <c r="AE86" s="209"/>
      <c r="AF86" s="209"/>
      <c r="AG86" s="223"/>
      <c r="AH86" s="223"/>
      <c r="AI86" s="223"/>
      <c r="AJ86" s="223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5"/>
      <c r="AX86" s="387" t="s">
        <v>47</v>
      </c>
      <c r="AY86" s="387"/>
      <c r="AZ86" s="387"/>
      <c r="BA86" s="226"/>
      <c r="BB86" s="227"/>
      <c r="BC86" s="228" t="s">
        <v>48</v>
      </c>
      <c r="BD86" s="229"/>
      <c r="BE86" s="226"/>
      <c r="BF86" s="230"/>
      <c r="BG86" s="209"/>
      <c r="BH86" s="23"/>
      <c r="BI86" s="23"/>
      <c r="BJ86" s="23"/>
    </row>
    <row r="87" spans="1:62" s="19" customFormat="1" ht="18" customHeight="1">
      <c r="D87" s="231" t="s">
        <v>156</v>
      </c>
      <c r="E87" s="231"/>
      <c r="F87" s="231"/>
      <c r="G87" s="231"/>
      <c r="H87" s="231"/>
      <c r="I87" s="231"/>
      <c r="J87" s="231"/>
      <c r="K87" s="231"/>
      <c r="L87" s="231"/>
      <c r="M87" s="214"/>
      <c r="N87" s="214"/>
      <c r="O87" s="214"/>
      <c r="P87" s="215"/>
      <c r="Q87" s="219"/>
      <c r="R87" s="219"/>
      <c r="S87" s="218"/>
      <c r="T87" s="220"/>
      <c r="U87" s="216"/>
      <c r="V87" s="443" t="s">
        <v>157</v>
      </c>
      <c r="W87" s="443"/>
      <c r="X87" s="443"/>
      <c r="Y87" s="443"/>
      <c r="Z87" s="443"/>
      <c r="AA87" s="232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21"/>
      <c r="BD87" s="222"/>
      <c r="BE87" s="222"/>
      <c r="BF87" s="222"/>
      <c r="BG87" s="24"/>
      <c r="BH87" s="24"/>
      <c r="BI87" s="24"/>
      <c r="BJ87" s="24"/>
    </row>
    <row r="88" spans="1:62" s="19" customFormat="1" ht="18" customHeight="1">
      <c r="D88" s="233"/>
      <c r="E88" s="233"/>
      <c r="F88" s="234"/>
      <c r="G88" s="234"/>
      <c r="H88" s="234"/>
      <c r="I88" s="234"/>
      <c r="J88" s="230"/>
      <c r="K88" s="230"/>
      <c r="L88" s="230"/>
      <c r="M88" s="224"/>
      <c r="N88" s="437" t="s">
        <v>47</v>
      </c>
      <c r="O88" s="437"/>
      <c r="P88" s="437"/>
      <c r="Q88" s="437"/>
      <c r="R88" s="227"/>
      <c r="S88" s="226"/>
      <c r="T88" s="226"/>
      <c r="U88" s="226"/>
      <c r="V88" s="226"/>
      <c r="W88" s="228" t="s">
        <v>48</v>
      </c>
      <c r="X88" s="229"/>
      <c r="Y88" s="226"/>
      <c r="Z88" s="223"/>
      <c r="AA88" s="223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21"/>
      <c r="BD88" s="222"/>
      <c r="BE88" s="222"/>
      <c r="BF88" s="222"/>
      <c r="BG88" s="25"/>
      <c r="BH88" s="96"/>
      <c r="BI88" s="96"/>
      <c r="BJ88" s="23"/>
    </row>
    <row r="89" spans="1:62" s="19" customFormat="1" ht="28.5" customHeight="1">
      <c r="D89" s="21"/>
      <c r="E89" s="22"/>
      <c r="F89" s="22"/>
      <c r="G89" s="22"/>
      <c r="H89" s="84"/>
      <c r="I89" s="84"/>
      <c r="J89" s="84"/>
      <c r="K89" s="84"/>
      <c r="L89" s="84"/>
      <c r="M89" s="84"/>
      <c r="N89" s="97"/>
      <c r="O89" s="84"/>
      <c r="P89" s="84"/>
      <c r="Q89" s="97"/>
      <c r="R89" s="84"/>
      <c r="S89" s="98"/>
      <c r="T89" s="99"/>
      <c r="U89" s="98"/>
      <c r="V89" s="100"/>
      <c r="W89" s="89"/>
      <c r="X89" s="89"/>
      <c r="Y89" s="101"/>
      <c r="Z89" s="98"/>
      <c r="AA89" s="99"/>
      <c r="AB89" s="90"/>
      <c r="AC89" s="90"/>
      <c r="AD89" s="90"/>
      <c r="AE89" s="90"/>
      <c r="AF89" s="90"/>
      <c r="AG89" s="90"/>
      <c r="AH89" s="90"/>
      <c r="AI89" s="90"/>
      <c r="AJ89" s="90"/>
      <c r="AK89" s="91"/>
      <c r="AL89" s="104"/>
      <c r="AM89" s="104"/>
      <c r="AN89" s="104"/>
      <c r="AO89" s="105"/>
      <c r="AP89" s="106"/>
      <c r="AQ89" s="98"/>
      <c r="AR89" s="98"/>
      <c r="AS89" s="98"/>
      <c r="AT89" s="92"/>
      <c r="AU89" s="92"/>
      <c r="AV89" s="92"/>
      <c r="AW89" s="92"/>
      <c r="AX89" s="92"/>
      <c r="AY89" s="92"/>
      <c r="AZ89" s="98"/>
      <c r="BA89" s="98"/>
      <c r="BB89" s="97"/>
      <c r="BC89" s="98"/>
      <c r="BD89" s="99"/>
      <c r="BE89" s="98"/>
      <c r="BF89" s="98"/>
      <c r="BG89" s="98"/>
      <c r="BH89" s="98"/>
      <c r="BI89" s="103"/>
    </row>
    <row r="90" spans="1:62" s="19" customFormat="1" ht="25.5" customHeight="1">
      <c r="D90" s="107"/>
      <c r="E90" s="22"/>
      <c r="F90" s="22"/>
      <c r="G90" s="22"/>
      <c r="H90" s="22"/>
      <c r="I90" s="22"/>
      <c r="J90" s="22"/>
      <c r="K90" s="22"/>
      <c r="L90" s="84"/>
      <c r="M90" s="84"/>
      <c r="N90" s="84"/>
      <c r="O90" s="84"/>
      <c r="P90" s="85"/>
      <c r="Q90" s="86"/>
      <c r="R90" s="86"/>
      <c r="S90" s="86"/>
      <c r="T90" s="87"/>
      <c r="U90" s="87"/>
      <c r="V90" s="88"/>
      <c r="W90" s="89"/>
      <c r="X90" s="705"/>
      <c r="Y90" s="706"/>
      <c r="Z90" s="706"/>
      <c r="AA90" s="706"/>
      <c r="AB90" s="706"/>
      <c r="AC90" s="90"/>
      <c r="AD90" s="85"/>
      <c r="AE90" s="90"/>
      <c r="AF90" s="90"/>
      <c r="AG90" s="90"/>
      <c r="AH90" s="90"/>
      <c r="AI90" s="90"/>
      <c r="AJ90" s="90"/>
      <c r="AK90" s="91"/>
      <c r="AL90" s="107"/>
      <c r="AM90" s="107"/>
      <c r="AN90" s="107"/>
      <c r="AO90" s="107"/>
      <c r="AP90" s="107"/>
      <c r="AQ90" s="107"/>
      <c r="AR90" s="107"/>
      <c r="AS90" s="107"/>
      <c r="AT90" s="92"/>
      <c r="AU90" s="92"/>
      <c r="AV90" s="92"/>
      <c r="AW90" s="93"/>
      <c r="AX90" s="23"/>
      <c r="AY90" s="23"/>
      <c r="AZ90" s="95"/>
      <c r="BA90" s="94"/>
      <c r="BB90" s="96"/>
      <c r="BC90" s="23"/>
      <c r="BD90" s="94"/>
      <c r="BE90" s="96"/>
      <c r="BF90" s="25"/>
      <c r="BG90" s="108"/>
      <c r="BH90" s="96"/>
      <c r="BI90" s="25"/>
    </row>
    <row r="91" spans="1:62" s="19" customFormat="1" ht="20.100000000000001" customHeight="1">
      <c r="D91" s="109"/>
      <c r="E91" s="110"/>
      <c r="F91" s="84"/>
      <c r="G91" s="84"/>
      <c r="H91" s="84"/>
      <c r="I91" s="84"/>
      <c r="J91" s="84"/>
      <c r="K91" s="84"/>
      <c r="L91" s="84"/>
      <c r="M91" s="84"/>
      <c r="N91" s="97"/>
      <c r="O91" s="84"/>
      <c r="P91" s="84"/>
      <c r="Q91" s="97"/>
      <c r="R91" s="84"/>
      <c r="S91" s="111"/>
      <c r="T91" s="99"/>
      <c r="U91" s="98"/>
      <c r="V91" s="89"/>
      <c r="W91" s="89"/>
      <c r="X91" s="89"/>
      <c r="Y91" s="101"/>
      <c r="Z91" s="98"/>
      <c r="AA91" s="99"/>
      <c r="AB91" s="112"/>
      <c r="AC91" s="110"/>
      <c r="AD91" s="110"/>
      <c r="AE91" s="110"/>
      <c r="AF91" s="110"/>
      <c r="AG91" s="110"/>
      <c r="AH91" s="110"/>
      <c r="AI91" s="110"/>
      <c r="AJ91" s="110"/>
      <c r="AK91" s="110"/>
      <c r="AL91" s="109"/>
      <c r="AM91" s="109"/>
      <c r="AN91" s="113"/>
      <c r="AO91" s="113"/>
      <c r="AP91" s="84"/>
      <c r="AQ91" s="98"/>
      <c r="AR91" s="98"/>
      <c r="AS91" s="98"/>
      <c r="AT91" s="92"/>
      <c r="AU91" s="701"/>
      <c r="AV91" s="701"/>
      <c r="AW91" s="701"/>
      <c r="AX91" s="701"/>
      <c r="AY91" s="97"/>
      <c r="AZ91" s="23"/>
      <c r="BA91" s="23"/>
      <c r="BB91" s="98"/>
      <c r="BC91" s="98"/>
      <c r="BD91" s="102"/>
      <c r="BE91" s="102"/>
      <c r="BF91" s="98"/>
      <c r="BG91" s="98"/>
      <c r="BH91" s="98"/>
      <c r="BI91" s="114"/>
    </row>
    <row r="92" spans="1:62" s="19" customFormat="1" ht="18" customHeight="1"/>
    <row r="93" spans="1:62" s="17" customFormat="1" ht="16.5" customHeight="1">
      <c r="A93" s="20"/>
      <c r="B93" s="115"/>
      <c r="C93" s="116"/>
      <c r="D93" s="80"/>
      <c r="E93" s="117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Y93" s="119"/>
      <c r="AN93" s="704"/>
      <c r="AO93" s="704"/>
      <c r="AP93" s="704"/>
      <c r="AQ93" s="704"/>
      <c r="AR93" s="704"/>
      <c r="AS93" s="704"/>
      <c r="AT93" s="704"/>
      <c r="AU93" s="704"/>
      <c r="AV93" s="704"/>
      <c r="AW93" s="704"/>
      <c r="AX93" s="704"/>
      <c r="AY93" s="704"/>
      <c r="AZ93" s="704"/>
      <c r="BA93" s="704"/>
      <c r="BB93" s="704"/>
      <c r="BC93" s="704"/>
      <c r="BD93" s="704"/>
      <c r="BE93" s="704"/>
      <c r="BF93" s="704"/>
      <c r="BG93" s="704"/>
      <c r="BH93" s="704"/>
      <c r="BI93" s="704"/>
    </row>
    <row r="94" spans="1:62" s="17" customFormat="1" ht="15" customHeight="1">
      <c r="A94" s="20"/>
      <c r="B94" s="115"/>
      <c r="C94" s="121"/>
      <c r="D94" s="121"/>
      <c r="E94" s="121"/>
      <c r="F94" s="121"/>
      <c r="G94" s="121"/>
      <c r="H94" s="121"/>
      <c r="I94" s="121"/>
      <c r="J94" s="122"/>
      <c r="K94" s="122"/>
      <c r="L94" s="122"/>
      <c r="M94" s="122"/>
      <c r="N94" s="123"/>
      <c r="O94" s="39"/>
      <c r="P94" s="39"/>
      <c r="Q94" s="39"/>
      <c r="R94" s="32"/>
      <c r="S94" s="32"/>
      <c r="T94" s="124"/>
      <c r="Y94" s="119"/>
      <c r="AN94" s="120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</row>
    <row r="95" spans="1:62" s="17" customFormat="1" ht="16.5" customHeight="1">
      <c r="A95" s="20"/>
      <c r="B95" s="115"/>
      <c r="C95" s="121"/>
      <c r="D95" s="121"/>
      <c r="E95" s="121"/>
      <c r="F95" s="122"/>
      <c r="G95" s="122"/>
      <c r="H95" s="122"/>
      <c r="I95" s="122"/>
      <c r="J95" s="122"/>
      <c r="K95" s="122"/>
      <c r="L95" s="125"/>
      <c r="M95" s="122"/>
      <c r="N95" s="122"/>
      <c r="O95" s="125"/>
      <c r="P95" s="122"/>
      <c r="R95" s="119"/>
      <c r="S95" s="126"/>
      <c r="T95" s="13"/>
      <c r="U95" s="126"/>
      <c r="V95" s="702"/>
      <c r="W95" s="703"/>
      <c r="X95" s="703"/>
      <c r="Y95" s="703"/>
      <c r="Z95" s="703"/>
      <c r="AA95" s="127"/>
      <c r="AB95" s="123"/>
      <c r="AC95" s="127"/>
      <c r="AD95" s="127"/>
      <c r="AE95" s="127"/>
      <c r="AF95" s="127"/>
      <c r="AG95" s="127"/>
      <c r="AH95" s="127"/>
      <c r="AI95" s="128"/>
      <c r="AJ95" s="129"/>
      <c r="AK95" s="129"/>
      <c r="AL95" s="129"/>
      <c r="AM95" s="129"/>
      <c r="AN95" s="130"/>
      <c r="AR95" s="700"/>
      <c r="AS95" s="700"/>
      <c r="AT95" s="700"/>
      <c r="AU95" s="700"/>
      <c r="AV95" s="700"/>
      <c r="AW95" s="700"/>
      <c r="AX95" s="132"/>
      <c r="AY95" s="132"/>
      <c r="AZ95" s="133"/>
      <c r="BA95" s="133"/>
      <c r="BB95" s="134"/>
      <c r="BC95" s="135"/>
      <c r="BD95" s="135"/>
      <c r="BE95" s="135"/>
      <c r="BF95" s="135"/>
      <c r="BG95" s="136"/>
      <c r="BH95" s="137"/>
    </row>
    <row r="96" spans="1:62" s="17" customFormat="1" ht="16.5" customHeight="1">
      <c r="A96" s="20"/>
      <c r="B96" s="115"/>
      <c r="C96" s="121"/>
      <c r="D96" s="121"/>
      <c r="E96" s="121"/>
      <c r="F96" s="122"/>
      <c r="G96" s="122"/>
      <c r="H96" s="122"/>
      <c r="I96" s="122"/>
      <c r="J96" s="122"/>
      <c r="K96" s="122"/>
      <c r="L96" s="125"/>
      <c r="M96" s="122"/>
      <c r="N96" s="122"/>
      <c r="O96" s="125"/>
      <c r="P96" s="122"/>
      <c r="R96" s="119"/>
      <c r="S96" s="126"/>
      <c r="T96" s="13"/>
      <c r="U96" s="126"/>
      <c r="V96" s="126"/>
      <c r="W96" s="138"/>
      <c r="Y96" s="119"/>
      <c r="Z96" s="127"/>
      <c r="AA96" s="127"/>
      <c r="AB96" s="127"/>
      <c r="AC96" s="127"/>
      <c r="AD96" s="127"/>
      <c r="AE96" s="127"/>
      <c r="AF96" s="127"/>
      <c r="AG96" s="127"/>
      <c r="AH96" s="127"/>
      <c r="AI96" s="128"/>
      <c r="AJ96" s="129"/>
      <c r="AK96" s="129"/>
      <c r="AL96" s="129"/>
      <c r="AM96" s="129"/>
      <c r="AN96" s="130"/>
      <c r="AR96" s="700"/>
      <c r="AS96" s="700"/>
      <c r="AT96" s="700"/>
      <c r="AU96" s="700"/>
      <c r="AV96" s="700"/>
      <c r="AW96" s="700"/>
      <c r="AZ96" s="125"/>
      <c r="BB96" s="119"/>
      <c r="BG96" s="139"/>
      <c r="BH96" s="139"/>
    </row>
    <row r="97" spans="1:61" s="17" customFormat="1" ht="15" customHeight="1">
      <c r="A97" s="20"/>
      <c r="B97" s="115"/>
      <c r="C97" s="121"/>
      <c r="D97" s="121"/>
      <c r="E97" s="121"/>
      <c r="F97" s="121"/>
      <c r="G97" s="121"/>
      <c r="H97" s="121"/>
      <c r="I97" s="121"/>
      <c r="J97" s="122"/>
      <c r="K97" s="122"/>
      <c r="L97" s="122"/>
      <c r="M97" s="122"/>
      <c r="N97" s="123"/>
      <c r="O97" s="39"/>
      <c r="P97" s="39"/>
      <c r="Q97" s="39"/>
      <c r="R97" s="32"/>
      <c r="S97" s="32"/>
      <c r="T97" s="124"/>
      <c r="U97" s="126"/>
      <c r="V97" s="126"/>
      <c r="W97" s="138"/>
      <c r="Y97" s="119"/>
      <c r="Z97" s="127"/>
      <c r="AA97" s="127"/>
      <c r="AB97" s="127"/>
      <c r="AC97" s="127"/>
      <c r="AD97" s="127"/>
      <c r="AE97" s="127"/>
      <c r="AF97" s="127"/>
      <c r="AG97" s="127"/>
      <c r="AH97" s="127"/>
      <c r="AI97" s="128"/>
      <c r="AJ97" s="129"/>
      <c r="AK97" s="129"/>
      <c r="AL97" s="129"/>
      <c r="AM97" s="129"/>
      <c r="AN97" s="130"/>
      <c r="AR97" s="131"/>
      <c r="AS97" s="131"/>
      <c r="AT97" s="131"/>
      <c r="AU97" s="131"/>
      <c r="AV97" s="131"/>
      <c r="AW97" s="131"/>
      <c r="AZ97" s="125"/>
      <c r="BB97" s="119"/>
      <c r="BG97" s="139"/>
      <c r="BH97" s="139"/>
    </row>
    <row r="98" spans="1:61" s="17" customFormat="1" ht="16.5" customHeight="1">
      <c r="A98" s="20"/>
      <c r="B98" s="140"/>
      <c r="C98" s="121"/>
      <c r="D98" s="121"/>
      <c r="E98" s="121"/>
      <c r="F98" s="122"/>
      <c r="G98" s="122"/>
      <c r="H98" s="122"/>
      <c r="I98" s="122"/>
      <c r="J98" s="122"/>
      <c r="K98" s="122"/>
      <c r="L98" s="125"/>
      <c r="M98" s="122"/>
      <c r="N98" s="122"/>
      <c r="O98" s="125"/>
      <c r="P98" s="122"/>
      <c r="R98" s="119"/>
      <c r="T98" s="141"/>
      <c r="U98" s="126"/>
      <c r="V98" s="702"/>
      <c r="W98" s="703"/>
      <c r="X98" s="703"/>
      <c r="Y98" s="703"/>
      <c r="Z98" s="703"/>
      <c r="AA98" s="127"/>
      <c r="AB98" s="123"/>
      <c r="AC98" s="127"/>
      <c r="AD98" s="127"/>
      <c r="AE98" s="127"/>
      <c r="AF98" s="127"/>
      <c r="AG98" s="127"/>
      <c r="AH98" s="127"/>
      <c r="AI98" s="128"/>
      <c r="AJ98" s="129"/>
      <c r="AK98" s="129"/>
      <c r="AL98" s="129"/>
      <c r="AM98" s="129"/>
      <c r="AN98" s="130"/>
      <c r="AR98" s="140"/>
      <c r="AS98" s="121"/>
      <c r="AT98" s="121"/>
      <c r="AU98" s="121"/>
      <c r="AV98" s="121"/>
      <c r="AW98" s="121"/>
      <c r="BB98" s="134"/>
      <c r="BC98" s="135"/>
      <c r="BD98" s="135"/>
      <c r="BE98" s="12"/>
      <c r="BF98" s="135"/>
      <c r="BG98" s="136"/>
      <c r="BH98" s="137"/>
    </row>
    <row r="99" spans="1:61" s="17" customFormat="1" ht="15.75" customHeight="1">
      <c r="A99" s="20"/>
      <c r="B99" s="142"/>
      <c r="C99" s="143"/>
      <c r="D99" s="121"/>
      <c r="E99" s="121"/>
      <c r="F99" s="122"/>
      <c r="G99" s="122"/>
      <c r="H99" s="122"/>
      <c r="I99" s="122"/>
      <c r="J99" s="122"/>
      <c r="K99" s="122"/>
      <c r="L99" s="125"/>
      <c r="M99" s="122"/>
      <c r="N99" s="122"/>
      <c r="O99" s="125"/>
      <c r="P99" s="122"/>
      <c r="R99" s="119"/>
      <c r="T99" s="141"/>
      <c r="U99" s="126"/>
      <c r="V99" s="126"/>
      <c r="W99" s="138"/>
      <c r="Y99" s="119"/>
      <c r="Z99" s="144"/>
      <c r="AA99" s="143"/>
      <c r="AB99" s="143"/>
      <c r="AC99" s="143"/>
      <c r="AD99" s="143"/>
      <c r="AE99" s="143"/>
      <c r="AF99" s="143"/>
      <c r="AG99" s="143"/>
      <c r="AH99" s="143"/>
      <c r="AI99" s="143"/>
      <c r="AJ99" s="142"/>
      <c r="AK99" s="143"/>
      <c r="AL99" s="122"/>
      <c r="AM99" s="122"/>
      <c r="AN99" s="122"/>
      <c r="AR99" s="19"/>
      <c r="AS99" s="145"/>
      <c r="AT99" s="19"/>
      <c r="AU99" s="19"/>
      <c r="AV99" s="30"/>
      <c r="AW99" s="19"/>
      <c r="AX99" s="19"/>
      <c r="AY99" s="19"/>
      <c r="AZ99" s="125"/>
      <c r="BA99" s="125"/>
      <c r="BB99" s="146"/>
      <c r="BG99" s="146"/>
      <c r="BH99" s="146"/>
    </row>
    <row r="100" spans="1:61" ht="15.75">
      <c r="D100" s="121"/>
      <c r="E100" s="121"/>
      <c r="F100" s="121"/>
      <c r="G100" s="121"/>
      <c r="H100" s="121"/>
      <c r="I100" s="121"/>
      <c r="J100" s="122"/>
      <c r="K100" s="122"/>
      <c r="L100" s="122"/>
      <c r="M100" s="122"/>
      <c r="N100" s="123"/>
      <c r="O100" s="39"/>
      <c r="P100" s="39"/>
      <c r="Q100" s="39"/>
      <c r="R100" s="32"/>
      <c r="S100" s="32"/>
      <c r="T100" s="124"/>
      <c r="U100" s="1"/>
      <c r="V100" s="1"/>
      <c r="W100" s="1"/>
      <c r="X100" s="1"/>
      <c r="AU100" s="19"/>
      <c r="AV100" s="147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</row>
    <row r="101" spans="1:61" ht="18">
      <c r="D101" s="122"/>
      <c r="E101" s="122"/>
      <c r="F101" s="122"/>
      <c r="G101" s="122"/>
      <c r="H101" s="122"/>
      <c r="I101" s="122"/>
      <c r="J101" s="122"/>
      <c r="K101" s="122"/>
      <c r="L101" s="125"/>
      <c r="M101" s="122"/>
      <c r="N101" s="122"/>
      <c r="O101" s="125"/>
      <c r="P101" s="122"/>
      <c r="Q101" s="148"/>
      <c r="R101" s="119"/>
      <c r="S101" s="17"/>
      <c r="T101" s="126"/>
      <c r="Y101" s="1"/>
      <c r="Z101" s="1"/>
      <c r="AA101" s="1"/>
      <c r="AB101" s="1"/>
      <c r="AC101" s="1"/>
      <c r="AD101" s="1"/>
      <c r="AO101" s="29"/>
      <c r="AV101" s="19"/>
      <c r="AW101" s="19"/>
      <c r="AX101" s="19"/>
      <c r="AY101" s="19"/>
      <c r="AZ101" s="19"/>
      <c r="BA101" s="19"/>
      <c r="BB101" s="19"/>
      <c r="BC101" s="19"/>
      <c r="BD101" s="19"/>
      <c r="BE101" s="30"/>
      <c r="BF101" s="19"/>
      <c r="BG101" s="19"/>
      <c r="BH101" s="19"/>
      <c r="BI101" s="19"/>
    </row>
    <row r="102" spans="1:61" ht="18">
      <c r="M102" s="1"/>
      <c r="N102" s="1"/>
      <c r="O102" s="1"/>
      <c r="P102" s="1"/>
      <c r="Q102" s="10"/>
      <c r="R102" s="10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V102" s="12"/>
      <c r="AY102" s="12"/>
      <c r="BB102" s="32"/>
      <c r="BE102" s="32"/>
      <c r="BF102" s="32"/>
      <c r="BG102" s="32"/>
      <c r="BH102" s="32"/>
    </row>
    <row r="103" spans="1:61">
      <c r="M103" s="1"/>
      <c r="N103" s="1"/>
      <c r="U103" s="1"/>
      <c r="V103" s="1"/>
      <c r="W103" s="1"/>
      <c r="X103" s="1"/>
    </row>
    <row r="104" spans="1:61" ht="18">
      <c r="O104" s="1"/>
      <c r="P104" s="1"/>
      <c r="Q104" s="12"/>
      <c r="R104" s="12"/>
      <c r="S104" s="1"/>
      <c r="T104" s="1"/>
      <c r="AV104" s="29"/>
      <c r="AX104" s="10"/>
    </row>
    <row r="105" spans="1:61" ht="18">
      <c r="M105" s="29"/>
      <c r="N105" s="29"/>
      <c r="O105" s="1"/>
      <c r="P105" s="1"/>
      <c r="Q105" s="10"/>
      <c r="R105" s="10"/>
      <c r="S105" s="1"/>
      <c r="T105" s="1"/>
      <c r="AX105" s="10"/>
      <c r="BE105" s="10"/>
    </row>
    <row r="106" spans="1:61">
      <c r="M106" s="1"/>
      <c r="N106" s="1"/>
    </row>
    <row r="108" spans="1:61">
      <c r="AW108" s="10"/>
      <c r="AX108" s="10"/>
    </row>
  </sheetData>
  <mergeCells count="687">
    <mergeCell ref="AM60:AN60"/>
    <mergeCell ref="AO60:AP60"/>
    <mergeCell ref="AQ60:AT60"/>
    <mergeCell ref="AU60:AX60"/>
    <mergeCell ref="AY60:BB60"/>
    <mergeCell ref="BC60:BF60"/>
    <mergeCell ref="D81:AP81"/>
    <mergeCell ref="AQ81:AT81"/>
    <mergeCell ref="AU81:AX81"/>
    <mergeCell ref="AY81:BB81"/>
    <mergeCell ref="BC81:BF81"/>
    <mergeCell ref="D78:AP78"/>
    <mergeCell ref="AQ78:AT78"/>
    <mergeCell ref="AU78:AX78"/>
    <mergeCell ref="AY78:BB78"/>
    <mergeCell ref="BC78:BF78"/>
    <mergeCell ref="D79:AP79"/>
    <mergeCell ref="AQ79:AT79"/>
    <mergeCell ref="AU79:AX79"/>
    <mergeCell ref="AY79:BB79"/>
    <mergeCell ref="BC79:BF79"/>
    <mergeCell ref="AM76:AN76"/>
    <mergeCell ref="AO76:AP76"/>
    <mergeCell ref="AU76:AX76"/>
    <mergeCell ref="AK75:AL75"/>
    <mergeCell ref="BC28:BD28"/>
    <mergeCell ref="D80:AP80"/>
    <mergeCell ref="AQ80:AT80"/>
    <mergeCell ref="AU80:AX80"/>
    <mergeCell ref="AY80:BB80"/>
    <mergeCell ref="BC80:BF80"/>
    <mergeCell ref="D73:F73"/>
    <mergeCell ref="AE68:AF68"/>
    <mergeCell ref="AG68:AH68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W75:X75"/>
    <mergeCell ref="AC75:AD75"/>
    <mergeCell ref="AK60:AL60"/>
    <mergeCell ref="AI68:AJ68"/>
    <mergeCell ref="AK68:AL68"/>
    <mergeCell ref="AM68:AN68"/>
    <mergeCell ref="AO68:AP68"/>
    <mergeCell ref="AQ68:AT68"/>
    <mergeCell ref="AU68:AX68"/>
    <mergeCell ref="AM70:AN70"/>
    <mergeCell ref="AO70:AP70"/>
    <mergeCell ref="AI71:AJ71"/>
    <mergeCell ref="AK71:AL71"/>
    <mergeCell ref="AM71:AN71"/>
    <mergeCell ref="AY76:BB76"/>
    <mergeCell ref="BC76:BF76"/>
    <mergeCell ref="D77:AP77"/>
    <mergeCell ref="AQ77:AT77"/>
    <mergeCell ref="AU77:AX77"/>
    <mergeCell ref="AY77:BB77"/>
    <mergeCell ref="BC77:BF77"/>
    <mergeCell ref="D74:T74"/>
    <mergeCell ref="AC74:AD74"/>
    <mergeCell ref="AE74:AF74"/>
    <mergeCell ref="AG74:AH74"/>
    <mergeCell ref="AI74:AJ74"/>
    <mergeCell ref="AK74:AL74"/>
    <mergeCell ref="AM74:AN74"/>
    <mergeCell ref="BC74:BF74"/>
    <mergeCell ref="D75:T75"/>
    <mergeCell ref="AQ75:AT75"/>
    <mergeCell ref="AU75:AX75"/>
    <mergeCell ref="AY75:BB75"/>
    <mergeCell ref="Y75:Z75"/>
    <mergeCell ref="AE75:AF75"/>
    <mergeCell ref="AI75:AJ75"/>
    <mergeCell ref="AA75:AB75"/>
    <mergeCell ref="AQ76:AT76"/>
    <mergeCell ref="BC68:BF68"/>
    <mergeCell ref="AQ70:AT70"/>
    <mergeCell ref="AU70:AX70"/>
    <mergeCell ref="AY70:BB70"/>
    <mergeCell ref="AO74:AP74"/>
    <mergeCell ref="AQ74:AT74"/>
    <mergeCell ref="AU74:AX74"/>
    <mergeCell ref="AY74:BB74"/>
    <mergeCell ref="AO73:AP73"/>
    <mergeCell ref="AQ73:AT73"/>
    <mergeCell ref="AU73:AX73"/>
    <mergeCell ref="AO71:AP71"/>
    <mergeCell ref="AQ71:AT71"/>
    <mergeCell ref="AU71:AX71"/>
    <mergeCell ref="AY71:BB71"/>
    <mergeCell ref="BC71:BF71"/>
    <mergeCell ref="BC72:BF72"/>
    <mergeCell ref="BC43:BF43"/>
    <mergeCell ref="D44:F44"/>
    <mergeCell ref="G44:T44"/>
    <mergeCell ref="U44:V44"/>
    <mergeCell ref="W44:X44"/>
    <mergeCell ref="Y44:Z44"/>
    <mergeCell ref="AA44:AB44"/>
    <mergeCell ref="AC44:AD44"/>
    <mergeCell ref="AG43:AH43"/>
    <mergeCell ref="AI43:AJ43"/>
    <mergeCell ref="AK43:AL43"/>
    <mergeCell ref="AM43:AN43"/>
    <mergeCell ref="AO43:AP43"/>
    <mergeCell ref="AQ43:AT43"/>
    <mergeCell ref="D43:F43"/>
    <mergeCell ref="G43:T43"/>
    <mergeCell ref="U43:V43"/>
    <mergeCell ref="W43:X43"/>
    <mergeCell ref="Y43:Z43"/>
    <mergeCell ref="AA43:AB43"/>
    <mergeCell ref="AC43:AD43"/>
    <mergeCell ref="AE43:AF43"/>
    <mergeCell ref="AU43:AX43"/>
    <mergeCell ref="AY43:BB43"/>
    <mergeCell ref="AI47:AJ47"/>
    <mergeCell ref="AK47:AL47"/>
    <mergeCell ref="AO45:AP45"/>
    <mergeCell ref="AQ45:AT45"/>
    <mergeCell ref="AU45:AX45"/>
    <mergeCell ref="AE44:AF44"/>
    <mergeCell ref="AG44:AH44"/>
    <mergeCell ref="AI44:AJ44"/>
    <mergeCell ref="AK44:AL44"/>
    <mergeCell ref="AM44:AN44"/>
    <mergeCell ref="AK45:AL45"/>
    <mergeCell ref="AO44:AP44"/>
    <mergeCell ref="AQ44:AT44"/>
    <mergeCell ref="AU44:AX44"/>
    <mergeCell ref="AE47:AF47"/>
    <mergeCell ref="AG47:AH47"/>
    <mergeCell ref="AI45:AJ45"/>
    <mergeCell ref="AY44:BB44"/>
    <mergeCell ref="AQ57:AT57"/>
    <mergeCell ref="AU57:AX57"/>
    <mergeCell ref="AY57:BB57"/>
    <mergeCell ref="AM47:AN47"/>
    <mergeCell ref="AO47:AP47"/>
    <mergeCell ref="AQ47:AT47"/>
    <mergeCell ref="AU47:AX47"/>
    <mergeCell ref="AY47:BB47"/>
    <mergeCell ref="AY45:BB45"/>
    <mergeCell ref="AY54:BB54"/>
    <mergeCell ref="AY55:BB55"/>
    <mergeCell ref="AQ49:AT49"/>
    <mergeCell ref="AU51:AX51"/>
    <mergeCell ref="AY51:BB51"/>
    <mergeCell ref="AU49:AX49"/>
    <mergeCell ref="BC51:BF51"/>
    <mergeCell ref="AO49:AP49"/>
    <mergeCell ref="AY49:BB49"/>
    <mergeCell ref="BC49:BF49"/>
    <mergeCell ref="BC50:BF50"/>
    <mergeCell ref="AE73:AF73"/>
    <mergeCell ref="AG73:AH73"/>
    <mergeCell ref="AI73:AJ73"/>
    <mergeCell ref="AK73:AL73"/>
    <mergeCell ref="AM73:AN73"/>
    <mergeCell ref="AQ61:AT61"/>
    <mergeCell ref="AU61:AX61"/>
    <mergeCell ref="AY61:BB61"/>
    <mergeCell ref="AI51:AJ51"/>
    <mergeCell ref="AI50:AJ50"/>
    <mergeCell ref="AM61:AN61"/>
    <mergeCell ref="D58:BF58"/>
    <mergeCell ref="D59:BF59"/>
    <mergeCell ref="D61:F61"/>
    <mergeCell ref="G61:T61"/>
    <mergeCell ref="BC61:BF61"/>
    <mergeCell ref="BC54:BF54"/>
    <mergeCell ref="AU50:AX50"/>
    <mergeCell ref="AY50:BB50"/>
    <mergeCell ref="D53:F53"/>
    <mergeCell ref="AK53:AL53"/>
    <mergeCell ref="AI53:AJ53"/>
    <mergeCell ref="AO54:AP54"/>
    <mergeCell ref="AM54:AN54"/>
    <mergeCell ref="AG55:AH55"/>
    <mergeCell ref="U56:V56"/>
    <mergeCell ref="D56:T56"/>
    <mergeCell ref="AC56:AD56"/>
    <mergeCell ref="AG57:AH57"/>
    <mergeCell ref="AI57:AJ57"/>
    <mergeCell ref="AU53:AX53"/>
    <mergeCell ref="AQ54:AT54"/>
    <mergeCell ref="AU54:AX54"/>
    <mergeCell ref="AM55:AN55"/>
    <mergeCell ref="AO55:AP55"/>
    <mergeCell ref="AQ55:AT55"/>
    <mergeCell ref="AU55:AX55"/>
    <mergeCell ref="U49:V49"/>
    <mergeCell ref="AM51:AN51"/>
    <mergeCell ref="AO51:AP51"/>
    <mergeCell ref="AQ51:AT51"/>
    <mergeCell ref="Y50:Z50"/>
    <mergeCell ref="AA50:AB50"/>
    <mergeCell ref="AG50:AH50"/>
    <mergeCell ref="Y51:Z51"/>
    <mergeCell ref="W50:X50"/>
    <mergeCell ref="AK51:AL51"/>
    <mergeCell ref="AA49:AB49"/>
    <mergeCell ref="W49:X49"/>
    <mergeCell ref="Y49:Z49"/>
    <mergeCell ref="AC49:AD49"/>
    <mergeCell ref="AM50:AN50"/>
    <mergeCell ref="AO50:AP50"/>
    <mergeCell ref="AQ50:AT50"/>
    <mergeCell ref="AE49:AF49"/>
    <mergeCell ref="AG49:AH49"/>
    <mergeCell ref="AI49:AJ49"/>
    <mergeCell ref="AK49:AL49"/>
    <mergeCell ref="AM49:AN49"/>
    <mergeCell ref="BA39:BB39"/>
    <mergeCell ref="BC39:BD39"/>
    <mergeCell ref="BC47:BF47"/>
    <mergeCell ref="D48:F48"/>
    <mergeCell ref="G48:T48"/>
    <mergeCell ref="U48:V48"/>
    <mergeCell ref="W48:X48"/>
    <mergeCell ref="Y48:Z48"/>
    <mergeCell ref="AA48:AB48"/>
    <mergeCell ref="AC48:AD48"/>
    <mergeCell ref="AG48:AH48"/>
    <mergeCell ref="AI48:AJ48"/>
    <mergeCell ref="AK48:AL48"/>
    <mergeCell ref="AM48:AN48"/>
    <mergeCell ref="AO48:AP48"/>
    <mergeCell ref="AQ48:AT48"/>
    <mergeCell ref="AU48:AX48"/>
    <mergeCell ref="AY48:BB48"/>
    <mergeCell ref="BC48:BF48"/>
    <mergeCell ref="U47:V47"/>
    <mergeCell ref="W47:X47"/>
    <mergeCell ref="Y47:Z47"/>
    <mergeCell ref="AA47:AB47"/>
    <mergeCell ref="AC47:AD47"/>
    <mergeCell ref="AC30:AE30"/>
    <mergeCell ref="AT30:BB30"/>
    <mergeCell ref="BC45:BF45"/>
    <mergeCell ref="D46:BF46"/>
    <mergeCell ref="Y45:Z45"/>
    <mergeCell ref="W45:X45"/>
    <mergeCell ref="G45:T45"/>
    <mergeCell ref="BE39:BF39"/>
    <mergeCell ref="D40:BF40"/>
    <mergeCell ref="D41:BF41"/>
    <mergeCell ref="W42:X42"/>
    <mergeCell ref="AM42:AN42"/>
    <mergeCell ref="AO42:AP42"/>
    <mergeCell ref="AQ42:AT42"/>
    <mergeCell ref="AU42:AX42"/>
    <mergeCell ref="AY42:BB42"/>
    <mergeCell ref="BC42:BF42"/>
    <mergeCell ref="AM39:AN39"/>
    <mergeCell ref="AO39:AP39"/>
    <mergeCell ref="AQ39:AR39"/>
    <mergeCell ref="AS39:AT39"/>
    <mergeCell ref="AU39:AV39"/>
    <mergeCell ref="AW39:AX39"/>
    <mergeCell ref="AY39:AZ39"/>
    <mergeCell ref="BD9:BI9"/>
    <mergeCell ref="BD14:BI14"/>
    <mergeCell ref="Q16:AB16"/>
    <mergeCell ref="Q14:AB14"/>
    <mergeCell ref="AC14:AQ14"/>
    <mergeCell ref="AC15:AQ15"/>
    <mergeCell ref="X9:AU9"/>
    <mergeCell ref="BD8:BI8"/>
    <mergeCell ref="AE32:AN32"/>
    <mergeCell ref="AO32:AP38"/>
    <mergeCell ref="AQ32:BF33"/>
    <mergeCell ref="AG33:AN33"/>
    <mergeCell ref="AI34:AN34"/>
    <mergeCell ref="AM35:AN38"/>
    <mergeCell ref="AQ35:BF35"/>
    <mergeCell ref="AQ36:AT36"/>
    <mergeCell ref="AU36:AX36"/>
    <mergeCell ref="AY36:BB36"/>
    <mergeCell ref="BC36:BF36"/>
    <mergeCell ref="AQ37:BF37"/>
    <mergeCell ref="AQ38:AT38"/>
    <mergeCell ref="AU38:AX38"/>
    <mergeCell ref="AY38:BB38"/>
    <mergeCell ref="BC38:BF38"/>
    <mergeCell ref="O26:P27"/>
    <mergeCell ref="L26:N27"/>
    <mergeCell ref="U25:AG25"/>
    <mergeCell ref="AF26:AH27"/>
    <mergeCell ref="U30:AB30"/>
    <mergeCell ref="BC44:BF44"/>
    <mergeCell ref="A7:N7"/>
    <mergeCell ref="AH7:AU7"/>
    <mergeCell ref="AV7:BC7"/>
    <mergeCell ref="U7:AB7"/>
    <mergeCell ref="P7:T7"/>
    <mergeCell ref="A8:M8"/>
    <mergeCell ref="S8:AB8"/>
    <mergeCell ref="AH8:AU8"/>
    <mergeCell ref="P13:AU13"/>
    <mergeCell ref="AW13:BC13"/>
    <mergeCell ref="BD11:BI11"/>
    <mergeCell ref="BD13:BI13"/>
    <mergeCell ref="AV9:BB9"/>
    <mergeCell ref="X10:AU10"/>
    <mergeCell ref="B11:M11"/>
    <mergeCell ref="N11:AR11"/>
    <mergeCell ref="AV11:BC11"/>
    <mergeCell ref="BD6:BI7"/>
    <mergeCell ref="E19:H19"/>
    <mergeCell ref="I19:M19"/>
    <mergeCell ref="N19:R19"/>
    <mergeCell ref="W19:AA19"/>
    <mergeCell ref="AT29:BB29"/>
    <mergeCell ref="AC26:AE27"/>
    <mergeCell ref="AJ23:AW23"/>
    <mergeCell ref="AM20:AN20"/>
    <mergeCell ref="AW19:AZ19"/>
    <mergeCell ref="AJ19:AL19"/>
    <mergeCell ref="AM21:AN21"/>
    <mergeCell ref="BA19:BE19"/>
    <mergeCell ref="AM19:AR19"/>
    <mergeCell ref="O28:P28"/>
    <mergeCell ref="AT26:BB27"/>
    <mergeCell ref="AF29:AH29"/>
    <mergeCell ref="Q28:R28"/>
    <mergeCell ref="U28:AB28"/>
    <mergeCell ref="U29:AB29"/>
    <mergeCell ref="AC29:AE29"/>
    <mergeCell ref="AT28:BB28"/>
    <mergeCell ref="L29:N29"/>
    <mergeCell ref="AM22:AN22"/>
    <mergeCell ref="Q29:R29"/>
    <mergeCell ref="W33:X38"/>
    <mergeCell ref="Y33:AB33"/>
    <mergeCell ref="AG42:AH42"/>
    <mergeCell ref="AI42:AJ42"/>
    <mergeCell ref="AA39:AB39"/>
    <mergeCell ref="AA42:AB42"/>
    <mergeCell ref="Y42:Z42"/>
    <mergeCell ref="Y39:Z39"/>
    <mergeCell ref="AE42:AF42"/>
    <mergeCell ref="AC39:AD39"/>
    <mergeCell ref="AE39:AF39"/>
    <mergeCell ref="AC42:AD42"/>
    <mergeCell ref="W39:X39"/>
    <mergeCell ref="Y34:Z38"/>
    <mergeCell ref="AA34:AB38"/>
    <mergeCell ref="AR95:AW96"/>
    <mergeCell ref="AU91:AX91"/>
    <mergeCell ref="V98:Z98"/>
    <mergeCell ref="V95:Z95"/>
    <mergeCell ref="AN93:BI93"/>
    <mergeCell ref="X90:AB90"/>
    <mergeCell ref="AG54:AH54"/>
    <mergeCell ref="AE54:AF54"/>
    <mergeCell ref="AM56:AN56"/>
    <mergeCell ref="AO56:AP56"/>
    <mergeCell ref="BC57:BF57"/>
    <mergeCell ref="AQ56:AT56"/>
    <mergeCell ref="AU56:AX56"/>
    <mergeCell ref="AY56:BB56"/>
    <mergeCell ref="BC56:BF56"/>
    <mergeCell ref="AM57:AN57"/>
    <mergeCell ref="AO57:AP57"/>
    <mergeCell ref="AK57:AL57"/>
    <mergeCell ref="AE57:AF57"/>
    <mergeCell ref="U73:V73"/>
    <mergeCell ref="W73:X73"/>
    <mergeCell ref="BC55:BF55"/>
    <mergeCell ref="BG61:BG74"/>
    <mergeCell ref="BC66:BF66"/>
    <mergeCell ref="AC68:AD68"/>
    <mergeCell ref="AC65:AD65"/>
    <mergeCell ref="AE65:AF65"/>
    <mergeCell ref="U75:V75"/>
    <mergeCell ref="D52:BF52"/>
    <mergeCell ref="AM53:AN53"/>
    <mergeCell ref="AO53:AP53"/>
    <mergeCell ref="AQ53:AT53"/>
    <mergeCell ref="AY53:BB53"/>
    <mergeCell ref="BC53:BF53"/>
    <mergeCell ref="AG53:AH53"/>
    <mergeCell ref="G73:T73"/>
    <mergeCell ref="BC70:BF70"/>
    <mergeCell ref="BC73:BF73"/>
    <mergeCell ref="AY73:BB73"/>
    <mergeCell ref="AQ67:AT67"/>
    <mergeCell ref="AY68:BB68"/>
    <mergeCell ref="BC75:BF75"/>
    <mergeCell ref="AM75:AN75"/>
    <mergeCell ref="AO75:AP75"/>
    <mergeCell ref="D57:T57"/>
    <mergeCell ref="U57:V57"/>
    <mergeCell ref="W57:X57"/>
    <mergeCell ref="Y57:Z57"/>
    <mergeCell ref="U68:V68"/>
    <mergeCell ref="W68:X68"/>
    <mergeCell ref="Y68:Z68"/>
    <mergeCell ref="AA68:AB68"/>
    <mergeCell ref="U74:V74"/>
    <mergeCell ref="G66:T66"/>
    <mergeCell ref="Y53:Z53"/>
    <mergeCell ref="AK54:AL54"/>
    <mergeCell ref="AI54:AJ54"/>
    <mergeCell ref="AI55:AJ55"/>
    <mergeCell ref="W74:X74"/>
    <mergeCell ref="Y74:Z74"/>
    <mergeCell ref="Y73:Z73"/>
    <mergeCell ref="AA73:AB73"/>
    <mergeCell ref="AC73:AD73"/>
    <mergeCell ref="AK69:AL69"/>
    <mergeCell ref="AA74:AB74"/>
    <mergeCell ref="AI65:AJ65"/>
    <mergeCell ref="AK65:AL65"/>
    <mergeCell ref="AE70:AF70"/>
    <mergeCell ref="AG70:AH70"/>
    <mergeCell ref="AI70:AJ70"/>
    <mergeCell ref="AK70:AL70"/>
    <mergeCell ref="AA56:AB56"/>
    <mergeCell ref="AE56:AF56"/>
    <mergeCell ref="Y56:Z56"/>
    <mergeCell ref="W56:X56"/>
    <mergeCell ref="U61:V61"/>
    <mergeCell ref="W61:X61"/>
    <mergeCell ref="Y61:Z61"/>
    <mergeCell ref="AA61:AB61"/>
    <mergeCell ref="AC61:AD61"/>
    <mergeCell ref="AE61:AF61"/>
    <mergeCell ref="AA57:AB57"/>
    <mergeCell ref="AC57:AD57"/>
    <mergeCell ref="U3:AS3"/>
    <mergeCell ref="A4:BC4"/>
    <mergeCell ref="A5:BC5"/>
    <mergeCell ref="B6:I6"/>
    <mergeCell ref="Y6:AM6"/>
    <mergeCell ref="AW6:BC6"/>
    <mergeCell ref="J29:K29"/>
    <mergeCell ref="H28:I28"/>
    <mergeCell ref="J28:K28"/>
    <mergeCell ref="AN25:BD25"/>
    <mergeCell ref="D19:D20"/>
    <mergeCell ref="AF19:AI19"/>
    <mergeCell ref="W23:AG23"/>
    <mergeCell ref="D29:E29"/>
    <mergeCell ref="U26:AB27"/>
    <mergeCell ref="S19:V19"/>
    <mergeCell ref="P12:AU12"/>
    <mergeCell ref="A18:AV18"/>
    <mergeCell ref="AS19:AV19"/>
    <mergeCell ref="C19:C20"/>
    <mergeCell ref="AB19:AE19"/>
    <mergeCell ref="A25:R25"/>
    <mergeCell ref="J26:K27"/>
    <mergeCell ref="D26:E27"/>
    <mergeCell ref="F26:G27"/>
    <mergeCell ref="H26:I27"/>
    <mergeCell ref="F28:G28"/>
    <mergeCell ref="D32:F38"/>
    <mergeCell ref="G49:T49"/>
    <mergeCell ref="D30:E30"/>
    <mergeCell ref="F29:G29"/>
    <mergeCell ref="F30:G30"/>
    <mergeCell ref="O29:P29"/>
    <mergeCell ref="A31:BI31"/>
    <mergeCell ref="D42:F42"/>
    <mergeCell ref="AE33:AF38"/>
    <mergeCell ref="AC32:AD38"/>
    <mergeCell ref="Q26:R27"/>
    <mergeCell ref="C26:C27"/>
    <mergeCell ref="D28:E28"/>
    <mergeCell ref="AF30:AH30"/>
    <mergeCell ref="AF28:AH28"/>
    <mergeCell ref="AC28:AE28"/>
    <mergeCell ref="L28:N28"/>
    <mergeCell ref="H29:I29"/>
    <mergeCell ref="AG34:AH38"/>
    <mergeCell ref="AG39:AH39"/>
    <mergeCell ref="AK42:AL42"/>
    <mergeCell ref="U32:AB32"/>
    <mergeCell ref="AK76:AL76"/>
    <mergeCell ref="D76:T76"/>
    <mergeCell ref="AI76:AJ76"/>
    <mergeCell ref="U76:V76"/>
    <mergeCell ref="W76:X76"/>
    <mergeCell ref="Y76:Z76"/>
    <mergeCell ref="AG76:AH76"/>
    <mergeCell ref="AE76:AF76"/>
    <mergeCell ref="AA76:AB76"/>
    <mergeCell ref="AC76:AD76"/>
    <mergeCell ref="D45:F45"/>
    <mergeCell ref="W53:X53"/>
    <mergeCell ref="U53:V53"/>
    <mergeCell ref="G53:T53"/>
    <mergeCell ref="D50:F50"/>
    <mergeCell ref="D51:T51"/>
    <mergeCell ref="D54:F54"/>
    <mergeCell ref="D47:F47"/>
    <mergeCell ref="G47:T47"/>
    <mergeCell ref="D49:F49"/>
    <mergeCell ref="D39:F39"/>
    <mergeCell ref="AG75:AH75"/>
    <mergeCell ref="AI56:AJ56"/>
    <mergeCell ref="BG45:BG56"/>
    <mergeCell ref="AG56:AH56"/>
    <mergeCell ref="AC53:AD53"/>
    <mergeCell ref="AE55:AF55"/>
    <mergeCell ref="AA53:AB53"/>
    <mergeCell ref="AE53:AF53"/>
    <mergeCell ref="AK50:AL50"/>
    <mergeCell ref="AM45:AN45"/>
    <mergeCell ref="G54:T54"/>
    <mergeCell ref="U45:V45"/>
    <mergeCell ref="AG45:AH45"/>
    <mergeCell ref="AE45:AF45"/>
    <mergeCell ref="AK55:AL55"/>
    <mergeCell ref="AK56:AL56"/>
    <mergeCell ref="AC51:AD51"/>
    <mergeCell ref="AE50:AF50"/>
    <mergeCell ref="AC50:AD50"/>
    <mergeCell ref="AA45:AB45"/>
    <mergeCell ref="AG51:AH51"/>
    <mergeCell ref="AE51:AF51"/>
    <mergeCell ref="U51:V51"/>
    <mergeCell ref="W51:X51"/>
    <mergeCell ref="G50:T50"/>
    <mergeCell ref="U50:V50"/>
    <mergeCell ref="AK35:AL38"/>
    <mergeCell ref="AC45:AD45"/>
    <mergeCell ref="AA51:AB51"/>
    <mergeCell ref="AE48:AF48"/>
    <mergeCell ref="D55:F55"/>
    <mergeCell ref="G55:T55"/>
    <mergeCell ref="U55:V55"/>
    <mergeCell ref="W55:X55"/>
    <mergeCell ref="Y55:Z55"/>
    <mergeCell ref="AA55:AB55"/>
    <mergeCell ref="AC55:AD55"/>
    <mergeCell ref="U54:V54"/>
    <mergeCell ref="W54:X54"/>
    <mergeCell ref="Y54:Z54"/>
    <mergeCell ref="AA54:AB54"/>
    <mergeCell ref="AC54:AD54"/>
    <mergeCell ref="AI39:AJ39"/>
    <mergeCell ref="AK39:AL39"/>
    <mergeCell ref="U33:V38"/>
    <mergeCell ref="G42:T42"/>
    <mergeCell ref="U42:V42"/>
    <mergeCell ref="G32:T38"/>
    <mergeCell ref="G39:T39"/>
    <mergeCell ref="U39:V39"/>
    <mergeCell ref="D63:BF63"/>
    <mergeCell ref="D64:F64"/>
    <mergeCell ref="G64:T64"/>
    <mergeCell ref="U64:V64"/>
    <mergeCell ref="AK61:AL61"/>
    <mergeCell ref="AM64:AN64"/>
    <mergeCell ref="AO64:AP64"/>
    <mergeCell ref="AG65:AH65"/>
    <mergeCell ref="AQ64:AT64"/>
    <mergeCell ref="AU64:AX64"/>
    <mergeCell ref="BC65:BF65"/>
    <mergeCell ref="D65:F65"/>
    <mergeCell ref="G65:T65"/>
    <mergeCell ref="U65:V65"/>
    <mergeCell ref="W65:X65"/>
    <mergeCell ref="Y65:Z65"/>
    <mergeCell ref="AA65:AB65"/>
    <mergeCell ref="AG61:AH61"/>
    <mergeCell ref="AI61:AJ61"/>
    <mergeCell ref="D67:F67"/>
    <mergeCell ref="G67:T67"/>
    <mergeCell ref="AQ66:AT66"/>
    <mergeCell ref="AU66:AX66"/>
    <mergeCell ref="AY66:BB66"/>
    <mergeCell ref="AE66:AF66"/>
    <mergeCell ref="AG66:AH66"/>
    <mergeCell ref="AI66:AJ66"/>
    <mergeCell ref="AK66:AL66"/>
    <mergeCell ref="AM66:AN66"/>
    <mergeCell ref="AO66:AP66"/>
    <mergeCell ref="U66:V66"/>
    <mergeCell ref="W66:X66"/>
    <mergeCell ref="Y66:Z66"/>
    <mergeCell ref="AA66:AB66"/>
    <mergeCell ref="AC66:AD66"/>
    <mergeCell ref="W67:X67"/>
    <mergeCell ref="Y67:Z67"/>
    <mergeCell ref="AA67:AB67"/>
    <mergeCell ref="AC67:AD67"/>
    <mergeCell ref="G70:T70"/>
    <mergeCell ref="U70:V70"/>
    <mergeCell ref="W70:X70"/>
    <mergeCell ref="Y70:Z70"/>
    <mergeCell ref="AA70:AB70"/>
    <mergeCell ref="AC70:AD70"/>
    <mergeCell ref="BC64:BF64"/>
    <mergeCell ref="AA64:AB64"/>
    <mergeCell ref="AC64:AD64"/>
    <mergeCell ref="AE64:AF64"/>
    <mergeCell ref="AG64:AH64"/>
    <mergeCell ref="AI64:AJ64"/>
    <mergeCell ref="AK64:AL64"/>
    <mergeCell ref="W64:X64"/>
    <mergeCell ref="Y64:Z64"/>
    <mergeCell ref="AA69:AB69"/>
    <mergeCell ref="AC69:AD69"/>
    <mergeCell ref="AE67:AF67"/>
    <mergeCell ref="AG67:AH67"/>
    <mergeCell ref="AI67:AJ67"/>
    <mergeCell ref="AK67:AL67"/>
    <mergeCell ref="AM67:AN67"/>
    <mergeCell ref="AO67:AP67"/>
    <mergeCell ref="U67:V67"/>
    <mergeCell ref="N88:Q88"/>
    <mergeCell ref="D62:BF62"/>
    <mergeCell ref="AA83:BF83"/>
    <mergeCell ref="U86:W86"/>
    <mergeCell ref="V87:Z87"/>
    <mergeCell ref="D70:F70"/>
    <mergeCell ref="AU69:AX69"/>
    <mergeCell ref="AY69:BB69"/>
    <mergeCell ref="BC69:BF69"/>
    <mergeCell ref="D66:F66"/>
    <mergeCell ref="AE69:AF69"/>
    <mergeCell ref="AG69:AH69"/>
    <mergeCell ref="AI69:AJ69"/>
    <mergeCell ref="AM69:AN69"/>
    <mergeCell ref="AO69:AP69"/>
    <mergeCell ref="AQ69:AT69"/>
    <mergeCell ref="BC67:BF67"/>
    <mergeCell ref="D68:F68"/>
    <mergeCell ref="G68:T68"/>
    <mergeCell ref="D69:F69"/>
    <mergeCell ref="G69:T69"/>
    <mergeCell ref="U69:V69"/>
    <mergeCell ref="W69:X69"/>
    <mergeCell ref="Y69:Z69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X86:AZ86"/>
    <mergeCell ref="AL30:AS30"/>
    <mergeCell ref="AL29:AS29"/>
    <mergeCell ref="AL28:AS28"/>
    <mergeCell ref="AL26:AS27"/>
    <mergeCell ref="AI72:AJ72"/>
    <mergeCell ref="AK72:AL72"/>
    <mergeCell ref="AM72:AN72"/>
    <mergeCell ref="AO72:AP72"/>
    <mergeCell ref="AQ72:AT72"/>
    <mergeCell ref="AU72:AX72"/>
    <mergeCell ref="AY72:BB72"/>
    <mergeCell ref="AM65:AN65"/>
    <mergeCell ref="AO65:AP65"/>
    <mergeCell ref="AQ65:AT65"/>
    <mergeCell ref="AU65:AX65"/>
    <mergeCell ref="AY65:BB65"/>
    <mergeCell ref="AU67:AX67"/>
    <mergeCell ref="AY67:BB67"/>
    <mergeCell ref="AY64:BB64"/>
    <mergeCell ref="AQ34:AX34"/>
    <mergeCell ref="AY34:BF34"/>
    <mergeCell ref="AI35:AJ38"/>
    <mergeCell ref="AO61:AP61"/>
  </mergeCells>
  <phoneticPr fontId="0" type="noConversion"/>
  <pageMargins left="0.98425196850393704" right="0" top="0.27559055118110237" bottom="0" header="0.15748031496062992" footer="0"/>
  <pageSetup paperSize="9" scale="41" fitToHeight="2" orientation="landscape" r:id="rId1"/>
  <headerFooter alignWithMargins="0"/>
  <rowBreaks count="1" manualBreakCount="1">
    <brk id="51" max="16383" man="1"/>
  </rowBreaks>
  <colBreaks count="1" manualBreakCount="1">
    <brk id="4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Семестр</vt:lpstr>
      <vt:lpstr>НП маг ОНП </vt:lpstr>
      <vt:lpstr>'НП маг ОНП '!Область_печати</vt:lpstr>
      <vt:lpstr>Семестр!Область_печати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Solo</cp:lastModifiedBy>
  <cp:lastPrinted>2019-04-04T11:43:43Z</cp:lastPrinted>
  <dcterms:created xsi:type="dcterms:W3CDTF">2015-04-27T13:59:12Z</dcterms:created>
  <dcterms:modified xsi:type="dcterms:W3CDTF">2020-05-19T09:59:13Z</dcterms:modified>
</cp:coreProperties>
</file>